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24722178-FD32-4D72-A99E-4818F6950CE5}"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s="1"/>
  <c r="U38" i="10" s="1"/>
  <c r="AM34" i="10" s="1"/>
  <c r="AM35" i="10" s="1"/>
  <c r="BE34" i="10" l="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<sst xmlns="http://schemas.openxmlformats.org/spreadsheetml/2006/main" count="1178" uniqueCount="633">
  <si>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</si>
  <si>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</si>
  <si>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</si>
  <si>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</si>
  <si>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</si>
  <si>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</si>
  <si>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</si>
  <si>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</si>
  <si>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</si>
  <si>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</si>
  <si>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</si>
  <si>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</si>
  <si>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</si>
  <si>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</si>
  <si>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</si>
  <si>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</si>
  <si>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</si>
  <si>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</si>
  <si>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</si>
  <si>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</si>
  <si>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</si>
  <si>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</si>
  <si>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</si>
  <si>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</si>
  <si>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</si>
  <si>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</si>
  <si>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</si>
  <si>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</si>
  <si>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</si>
  <si>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</si>
  <si>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</si>
  <si>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</si>
  <si>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</si>
  <si>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</si>
  <si>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</si>
  <si>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</si>
  <si>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</si>
  <si>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</si>
  <si>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</si>
  <si>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</si>
  <si>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</si>
  <si>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</si>
  <si>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</si>
  <si>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</si>
  <si>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</si>
  <si>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</si>
  <si>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</si>
  <si>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</si>
  <si>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</si>
  <si>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</si>
  <si>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</si>
  <si>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</si>
  <si>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</si>
  <si>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</si>
  <si>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</si>
  <si>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</si>
  <si>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</si>
  <si>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</si>
  <si>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</si>
  <si>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</si>
  <si>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</si>
  <si>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</si>
  <si>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</si>
  <si>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</si>
  <si>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</si>
  <si>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</si>
  <si>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</si>
  <si>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</si>
  <si>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</si>
  <si>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</si>
  <si>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</si>
  <si>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</si>
  <si>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</si>
  <si>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</si>
  <si>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</si>
  <si>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</si>
  <si>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</si>
  <si>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</si>
  <si>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</si>
  <si>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</si>
  <si>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</si>
  <si>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</si>
  <si>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</si>
  <si>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</si>
  <si>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</si>
  <si>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</si>
  <si>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</si>
  <si>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</si>
  <si>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</si>
  <si>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</si>
  <si>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</si>
  <si>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</si>
  <si>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</si>
  <si>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</si>
  <si>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</si>
  <si>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</si>
  <si>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</si>
  <si>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</si>
  <si>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下諏訪町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</si>
  <si>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</si>
  <si>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</si>
  <si>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</si>
  <si>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</si>
  <si>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</si>
  <si>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</si>
  <si>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</si>
  <si>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</si>
  <si>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</si>
  <si>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</si>
  <si>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</si>
  <si>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</si>
  <si>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</si>
  <si>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</si>
  <si>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</si>
  <si>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</si>
  <si>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</si>
  <si>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</si>
  <si>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</si>
  <si>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</si>
  <si>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</si>
  <si>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</si>
  <si>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</si>
  <si>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</si>
  <si>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</si>
  <si>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</si>
  <si>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</si>
  <si>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</si>
  <si>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</si>
  <si>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</si>
  <si>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</si>
  <si>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</si>
  <si>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</si>
  <si>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</si>
  <si>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</si>
  <si>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</si>
  <si>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</si>
  <si>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</si>
  <si>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</si>
  <si>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</si>
  <si>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</si>
  <si>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</si>
  <si>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</si>
  <si>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</si>
  <si>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</si>
  <si>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</si>
  <si>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</si>
  <si>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</si>
  <si>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</si>
  <si>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</si>
  <si>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</si>
  <si>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</si>
  <si>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</si>
  <si>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</si>
  <si>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</si>
  <si>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</si>
  <si>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</si>
  <si>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</si>
  <si>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</si>
  <si>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</si>
  <si>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</si>
  <si>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</si>
  <si>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</si>
  <si>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</si>
  <si>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</si>
  <si>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</si>
  <si>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</si>
  <si>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</si>
  <si>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</si>
  <si>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</si>
  <si>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</si>
  <si>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</si>
  <si>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</si>
  <si>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</si>
  <si>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</si>
  <si>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</si>
  <si>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</si>
  <si>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</si>
  <si>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</si>
  <si>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</si>
  <si>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</si>
  <si>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</si>
  <si>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</si>
  <si>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</si>
  <si>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</si>
  <si>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</si>
  <si>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</si>
  <si>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</si>
  <si>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</si>
  <si>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</si>
  <si>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</si>
  <si>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</si>
  <si>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</si>
  <si>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</si>
  <si>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</si>
  <si>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</si>
  <si>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</si>
  <si>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</si>
  <si>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</si>
  <si>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</si>
  <si>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</si>
  <si>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</si>
  <si>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</si>
  <si>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</si>
  <si>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</si>
  <si>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</si>
  <si>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</si>
  <si>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</si>
  <si>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</si>
  <si>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</si>
  <si>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</si>
  <si>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</si>
  <si>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</si>
  <si>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長野県下諏訪町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</si>
  <si>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</si>
  <si>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</si>
  <si>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</si>
  <si>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</si>
  <si>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</si>
  <si>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</si>
  <si>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</si>
  <si>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</si>
  <si>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</si>
  <si>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</si>
  <si>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</si>
  <si>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</si>
  <si>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</si>
  <si>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</si>
  <si>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</si>
  <si>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</si>
  <si>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</si>
  <si>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</si>
  <si>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</si>
  <si>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</si>
  <si>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</si>
  <si>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</si>
  <si>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</si>
  <si>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</si>
  <si>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</si>
  <si>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</si>
  <si>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</si>
  <si>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</si>
  <si>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</si>
  <si>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</si>
  <si>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</si>
  <si>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</si>
  <si>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</si>
  <si>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</si>
  <si>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</si>
  <si>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</si>
  <si>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</si>
  <si>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</si>
  <si>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</si>
  <si>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</si>
  <si>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</si>
  <si>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</si>
  <si>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</si>
  <si>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</si>
  <si>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</si>
  <si>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</si>
  <si>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</si>
  <si>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</si>
  <si>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</si>
  <si>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</si>
  <si>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</si>
  <si>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</si>
  <si>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</si>
  <si>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</si>
  <si>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</si>
  <si>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</si>
  <si>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</si>
  <si>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</si>
  <si>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</si>
  <si>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</si>
  <si>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</si>
  <si>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</si>
  <si>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</si>
  <si>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</si>
  <si>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</si>
  <si>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</si>
  <si>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</si>
  <si>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</si>
  <si>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</si>
  <si>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</si>
  <si>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</si>
  <si>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</si>
  <si>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</si>
  <si>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</si>
  <si>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</si>
  <si>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</si>
  <si>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</si>
  <si>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</si>
  <si>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</si>
  <si>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</si>
  <si>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</si>
  <si>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</si>
  <si>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</si>
  <si>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</si>
  <si>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</si>
  <si>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</si>
  <si>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</si>
  <si>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</si>
  <si>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</si>
  <si>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</si>
  <si>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</si>
  <si>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</si>
  <si>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</si>
  <si>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</si>
  <si>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</si>
  <si>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</si>
  <si>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</si>
  <si>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</si>
  <si>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</si>
  <si>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</si>
  <si>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</si>
  <si>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</si>
  <si>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</si>
  <si>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</si>
  <si>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</si>
  <si>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</si>
  <si>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</si>
  <si>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</si>
  <si>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</si>
  <si>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</si>
  <si>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</si>
  <si>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</si>
  <si>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</si>
  <si>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</si>
  <si>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</si>
  <si>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</si>
  <si>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</si>
  <si>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</si>
  <si>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</si>
  <si>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</si>
  <si>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</si>
  <si>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</si>
  <si>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</si>
  <si>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</si>
  <si>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</si>
  <si>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</si>
  <si>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</si>
  <si>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</si>
  <si>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</si>
  <si>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</si>
  <si>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</si>
  <si>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</si>
  <si>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</si>
  <si>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</si>
  <si>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</si>
  <si>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</si>
  <si>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</si>
  <si>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</si>
  <si>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</si>
  <si>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</si>
  <si>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</si>
  <si>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</si>
  <si>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</si>
  <si>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</si>
  <si>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</si>
  <si>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</si>
  <si>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</si>
  <si>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</si>
  <si>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</si>
  <si>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</si>
  <si>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</si>
  <si>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</si>
  <si>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</si>
  <si>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</si>
  <si>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</si>
  <si>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長野県下諏訪町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</si>
  <si>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</si>
  <si>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</si>
  <si>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</si>
  <si>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</si>
  <si>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</si>
  <si>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</si>
  <si>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</si>
  <si>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</si>
  <si>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</si>
  <si>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</si>
  <si>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</si>
  <si>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</si>
  <si>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</si>
  <si>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</si>
  <si>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</si>
  <si>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</si>
  <si>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</si>
  <si>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</si>
  <si>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</si>
  <si>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</si>
  <si>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</si>
  <si>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</si>
  <si>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</si>
  <si>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</si>
  <si>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</si>
  <si>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</si>
  <si>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</si>
  <si>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</si>
  <si>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</si>
  <si>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</si>
  <si>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</si>
  <si>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</si>
  <si>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</si>
  <si>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</si>
  <si>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</si>
  <si>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</si>
  <si>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特別養護老人ホーム事業特別会計</t>
    <phoneticPr fontId="5"/>
  </si>
  <si>
    <t>駐車場事業特別会計</t>
    <phoneticPr fontId="5"/>
  </si>
  <si>
    <t>交通災害共済事業特別会計</t>
    <phoneticPr fontId="5"/>
  </si>
  <si>
    <t>水道事業会計</t>
    <phoneticPr fontId="5"/>
  </si>
  <si>
    <t>法適用企業</t>
    <phoneticPr fontId="5"/>
  </si>
  <si>
    <t>下水道事業会計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</si>
  <si>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</si>
  <si>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</si>
  <si>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</si>
  <si>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</si>
  <si>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</si>
  <si>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</si>
  <si>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</si>
  <si>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</si>
  <si>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</si>
  <si>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</si>
  <si>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</si>
  <si>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</si>
  <si>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</si>
  <si>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</si>
  <si>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</si>
  <si>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</si>
  <si>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</si>
  <si>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</si>
  <si>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</si>
  <si>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</si>
  <si>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</si>
  <si>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</si>
  <si>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</si>
  <si>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</si>
  <si>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</si>
  <si>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</si>
  <si>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</si>
  <si>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</si>
  <si>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</si>
  <si>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</si>
  <si>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</si>
  <si>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</si>
  <si>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</si>
  <si>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</si>
  <si>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</si>
  <si>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</si>
  <si>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</si>
  <si>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</si>
  <si>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</si>
  <si>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</si>
  <si>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</si>
  <si>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</si>
  <si>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</si>
  <si>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</si>
  <si>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</si>
  <si>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</si>
  <si>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</si>
  <si>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</si>
  <si>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</si>
  <si>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</si>
  <si>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</si>
  <si>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</si>
  <si>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</si>
  <si>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</si>
  <si>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</si>
  <si>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</si>
  <si>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</si>
  <si>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</si>
  <si>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</si>
  <si>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</si>
  <si>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</si>
  <si>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</si>
  <si>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</si>
  <si>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</si>
  <si>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</si>
  <si>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</si>
  <si>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</si>
  <si>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</si>
  <si>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</si>
  <si>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</si>
  <si>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</si>
  <si>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</si>
  <si>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</si>
  <si>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</si>
  <si>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</si>
  <si>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</si>
  <si>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</si>
  <si>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交通災害共済事業特別会計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</si>
  <si>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</si>
  <si>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</si>
  <si>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</si>
  <si>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</si>
  <si>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</si>
  <si>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</si>
  <si>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</si>
  <si>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</si>
  <si>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</si>
  <si>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</si>
  <si>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</si>
  <si>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</si>
  <si>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</si>
  <si>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</si>
  <si>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</si>
  <si>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</si>
  <si>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</si>
  <si>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</si>
  <si>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</si>
  <si>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</si>
  <si>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</si>
  <si>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</si>
  <si>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</si>
  <si>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</si>
  <si>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</si>
  <si>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</si>
  <si>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</si>
  <si>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</si>
  <si>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</si>
  <si>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</si>
  <si>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</si>
  <si>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</si>
  <si>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</si>
  <si>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</si>
  <si>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</si>
  <si>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</si>
  <si>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</si>
  <si>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</si>
  <si>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</si>
  <si>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</si>
  <si>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</si>
  <si>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</si>
  <si>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</si>
  <si>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</si>
  <si>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</si>
  <si>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</si>
  <si>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</si>
  <si>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</si>
  <si>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</si>
  <si>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</si>
  <si>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</si>
  <si>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</si>
  <si>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</si>
  <si>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</si>
  <si>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</si>
  <si>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</si>
  <si>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</si>
  <si>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</si>
  <si>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</si>
  <si>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</si>
  <si>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</si>
  <si>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</si>
  <si>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</si>
  <si>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</si>
  <si>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</si>
  <si>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</si>
  <si>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</si>
  <si>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</si>
  <si>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</si>
  <si>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</si>
  <si>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</si>
  <si>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</si>
  <si>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</si>
  <si>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</si>
  <si>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</si>
  <si>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</si>
  <si>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</si>
  <si>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</si>
  <si>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</si>
  <si>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</si>
  <si>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</si>
  <si>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</si>
  <si>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</si>
  <si>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</si>
  <si>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0.70</t>
  </si>
  <si>
    <t>水道事業会計</t>
  </si>
  <si>
    <t>下水道事業会計</t>
  </si>
  <si>
    <t>一般会計</t>
  </si>
  <si>
    <t>国民健康保険特別会計</t>
  </si>
  <si>
    <t>交通災害共済事業特別会計</t>
  </si>
  <si>
    <t>温泉事業特別会計</t>
  </si>
  <si>
    <t>後期高齢者医療特別会計</t>
  </si>
  <si>
    <t>駐車場事業特別会計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</si>
  <si>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</si>
  <si>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</si>
  <si>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</si>
  <si>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</si>
  <si>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</si>
  <si>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</si>
  <si>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</si>
  <si>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</si>
  <si>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諏訪広域連合</t>
    <rPh sb="0" eb="2">
      <t>スワ</t>
    </rPh>
    <rPh sb="2" eb="4">
      <t>コウイキ</t>
    </rPh>
    <rPh sb="4" eb="6">
      <t>レンゴウ</t>
    </rPh>
    <phoneticPr fontId="5"/>
  </si>
  <si>
    <t>　（一般会計）</t>
  </si>
  <si>
    <t>　（救護施設八ヶ岳寮特別会計）</t>
  </si>
  <si>
    <t>　（介護保険特別会計）</t>
  </si>
  <si>
    <t>　（諏訪広域消防特別会計）</t>
  </si>
  <si>
    <t>　（ふるさと市町村県基金事業特別会計）</t>
  </si>
  <si>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</si>
  <si>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5"/>
  </si>
  <si>
    <t>（一般会計）</t>
    <rPh sb="1" eb="3">
      <t>イッパン</t>
    </rPh>
    <rPh sb="3" eb="5">
      <t>カイケイ</t>
    </rPh>
    <phoneticPr fontId="5"/>
  </si>
  <si>
    <t>（後期高齢者医療特別会計）</t>
    <rPh sb="1" eb="3">
      <t>コウキ</t>
    </rPh>
    <rPh sb="3" eb="6">
      <t>コウレイシャ</t>
    </rPh>
    <rPh sb="6" eb="8">
      <t>イリョウ</t>
    </rPh>
    <rPh sb="8" eb="10">
      <t>トクベツ</t>
    </rPh>
    <rPh sb="10" eb="12">
      <t>カイケイ</t>
    </rPh>
    <phoneticPr fontId="5"/>
  </si>
  <si>
    <t>長野県市町村総合事務組合</t>
    <rPh sb="0" eb="3">
      <t>ナガノケン</t>
    </rPh>
    <rPh sb="3" eb="6">
      <t>シチョウソン</t>
    </rPh>
    <rPh sb="6" eb="8">
      <t>ソウゴウ</t>
    </rPh>
    <rPh sb="8" eb="10">
      <t>ジム</t>
    </rPh>
    <rPh sb="10" eb="12">
      <t>クミアイ</t>
    </rPh>
    <phoneticPr fontId="2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</si>
  <si>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5"/>
  </si>
  <si>
    <t>湖北行政事務組合</t>
    <rPh sb="0" eb="2">
      <t>コホク</t>
    </rPh>
    <rPh sb="2" eb="4">
      <t>ギョウセイ</t>
    </rPh>
    <rPh sb="4" eb="6">
      <t>ジム</t>
    </rPh>
    <rPh sb="6" eb="8">
      <t>クミアイ</t>
    </rPh>
    <phoneticPr fontId="5"/>
  </si>
  <si>
    <t>（湖北火葬場事業特別会計）</t>
    <rPh sb="1" eb="3">
      <t>コホク</t>
    </rPh>
    <rPh sb="3" eb="6">
      <t>カソウジョウ</t>
    </rPh>
    <rPh sb="6" eb="8">
      <t>ジギョウ</t>
    </rPh>
    <rPh sb="8" eb="10">
      <t>トクベツ</t>
    </rPh>
    <rPh sb="10" eb="12">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</si>
  <si>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2"/>
  </si>
  <si>
    <t>湖周行政事務組合</t>
    <rPh sb="0" eb="2">
      <t>コシュウ</t>
    </rPh>
    <rPh sb="2" eb="4">
      <t>ギョウセイ</t>
    </rPh>
    <rPh sb="4" eb="6">
      <t>ジム</t>
    </rPh>
    <rPh sb="6" eb="8">
      <t>クミアイ</t>
    </rPh>
    <phoneticPr fontId="5"/>
  </si>
  <si>
    <t>諏訪広域公立大学事務組合</t>
    <rPh sb="0" eb="2">
      <t>スワ</t>
    </rPh>
    <rPh sb="2" eb="4">
      <t>コウイキ</t>
    </rPh>
    <rPh sb="4" eb="6">
      <t>コウリツ</t>
    </rPh>
    <rPh sb="6" eb="8">
      <t>ダイガク</t>
    </rPh>
    <rPh sb="8" eb="10">
      <t>ジム</t>
    </rPh>
    <rPh sb="10" eb="12">
      <t>クミアイ</t>
    </rPh>
    <phoneticPr fontId="2"/>
  </si>
  <si>
    <t>下諏訪町土地開発公社</t>
    <rPh sb="0" eb="4">
      <t>シモスワマチ</t>
    </rPh>
    <rPh sb="4" eb="10">
      <t>トチカイハツコウシャ</t>
    </rPh>
    <phoneticPr fontId="30"/>
  </si>
  <si>
    <t>社団法人　下諏訪町地域開発公社</t>
    <rPh sb="0" eb="4">
      <t>シャダンホウジン</t>
    </rPh>
    <rPh sb="5" eb="9">
      <t>シモスワマチ</t>
    </rPh>
    <rPh sb="9" eb="11">
      <t>チイキ</t>
    </rPh>
    <rPh sb="11" eb="13">
      <t>カイハツ</t>
    </rPh>
    <rPh sb="13" eb="15">
      <t>コウシャ</t>
    </rPh>
    <phoneticPr fontId="30"/>
  </si>
  <si>
    <t>-</t>
    <phoneticPr fontId="2"/>
  </si>
  <si>
    <t>-</t>
    <phoneticPr fontId="2"/>
  </si>
  <si>
    <t>公共施設整備基金</t>
    <rPh sb="0" eb="2">
      <t>コウキョウ</t>
    </rPh>
    <rPh sb="2" eb="4">
      <t>シセツ</t>
    </rPh>
    <rPh sb="4" eb="6">
      <t>セイビ</t>
    </rPh>
    <rPh sb="6" eb="8">
      <t>キキン</t>
    </rPh>
    <phoneticPr fontId="11"/>
  </si>
  <si>
    <t>社会福祉基金</t>
  </si>
  <si>
    <t>地域開発整備基金</t>
  </si>
  <si>
    <t>指定施設利用奨励基金</t>
    <rPh sb="0" eb="2">
      <t>シテイ</t>
    </rPh>
    <rPh sb="2" eb="4">
      <t>シセツ</t>
    </rPh>
    <rPh sb="4" eb="6">
      <t>リヨウ</t>
    </rPh>
    <rPh sb="6" eb="8">
      <t>ショウレイ</t>
    </rPh>
    <rPh sb="8" eb="10">
      <t>キキン</t>
    </rPh>
    <phoneticPr fontId="11"/>
  </si>
  <si>
    <t>ふるさとまちづくり基金</t>
    <rPh sb="9" eb="11">
      <t>キキン</t>
    </rPh>
    <phoneticPr fontId="11"/>
  </si>
  <si>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</si>
  <si>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</si>
  <si>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</si>
  <si>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</si>
  <si>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</si>
  <si>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</si>
  <si>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</si>
  <si>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</si>
  <si>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</si>
  <si>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</si>
  <si>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</si>
  <si>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</si>
  <si>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</si>
  <si>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</si>
  <si>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</si>
  <si>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比率を押し上げている要因となっている土地開発公社に係る負債について、現在計画に基づき解消を進めていることから、比率は減少している。また、既存施設の老朽化が進んでいることから、今後多額の改修費用等が必要になってくるが、将来負担比率の急激な増加とならないよう、公共施設等総合管理計画に基づき、計画性を持った施設の修繕・改修等を行っていく。</t>
    <rPh sb="71" eb="72">
      <t>ショウ</t>
    </rPh>
    <phoneticPr fontId="5"/>
  </si>
  <si>
    <t>将来負担比率については、66.9％と類似団体内平均を上回っているが、一方で、実質公債費比率は、5.8ポイントと良好な結果を表している。
　ここ数年は、近年実施してきた大型投資的事業の借入金の償還が始まってきており、徐々に実質公債費比率が上昇してきているが、一方で、土地開発公社に係る負債の解消が進んでいることにより。将来負担比率は改善している。引き続き財政を圧迫することがないよう計画的な公債費管理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</si>
</sst>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F50E231-F147-493F-922D-5EDAC3D9679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96248</c:v>
                </c:pt>
              </c:numCache>
            </c:numRef>
          </c:val>
          <c:smooth val="0"/>
          <c:extLst>
            <c:ext xmlns:c16="http://schemas.microsoft.com/office/drawing/2014/chart" uri="{C3380CC4-5D6E-409C-BE32-E72D297353CC}">
              <c16:uniqueId val="{00000000-2452-432A-8920-5512765F5A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56800</c:v>
                </c:pt>
                <c:pt idx="1">
                  <c:v>37851</c:v>
                </c:pt>
                <c:pt idx="2">
                  <c:v>53259</c:v>
                </c:pt>
                <c:pt idx="3">
                  <c:v>76987</c:v>
                </c:pt>
                <c:pt idx="4">
                  <c:v>58164</c:v>
                </c:pt>
              </c:numCache>
            </c:numRef>
          </c:val>
          <c:smooth val="0"/>
          <c:extLst>
            <c:ext xmlns:c16="http://schemas.microsoft.com/office/drawing/2014/chart" uri="{C3380CC4-5D6E-409C-BE32-E72D297353CC}">
              <c16:uniqueId val="{00000001-2452-432A-8920-5512765F5AA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7.21</c:v>
                </c:pt>
                <c:pt idx="1">
                  <c:v>7.25</c:v>
                </c:pt>
                <c:pt idx="2">
                  <c:v>7.18</c:v>
                </c:pt>
                <c:pt idx="3">
                  <c:v>6.49</c:v>
                </c:pt>
                <c:pt idx="4">
                  <c:v>6.22</c:v>
                </c:pt>
              </c:numCache>
            </c:numRef>
          </c:val>
          <c:extLst>
            <c:ext xmlns:c16="http://schemas.microsoft.com/office/drawing/2014/chart" uri="{C3380CC4-5D6E-409C-BE32-E72D297353CC}">
              <c16:uniqueId val="{00000000-D73F-40BB-AF4B-28BDDA5973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21.61</c:v>
                </c:pt>
                <c:pt idx="1">
                  <c:v>21.71</c:v>
                </c:pt>
                <c:pt idx="2">
                  <c:v>21.47</c:v>
                </c:pt>
                <c:pt idx="3">
                  <c:v>21.78</c:v>
                </c:pt>
                <c:pt idx="4">
                  <c:v>20.96</c:v>
                </c:pt>
              </c:numCache>
            </c:numRef>
          </c:val>
          <c:extLst>
            <c:ext xmlns:c16="http://schemas.microsoft.com/office/drawing/2014/chart" uri="{C3380CC4-5D6E-409C-BE32-E72D297353CC}">
              <c16:uniqueId val="{00000001-D73F-40BB-AF4B-28BDDA5973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0.64</c:v>
                </c:pt>
                <c:pt idx="1">
                  <c:v>0.01</c:v>
                </c:pt>
                <c:pt idx="2">
                  <c:v>0.66</c:v>
                </c:pt>
                <c:pt idx="3">
                  <c:v>-0.7</c:v>
                </c:pt>
                <c:pt idx="4">
                  <c:v>0.13</c:v>
                </c:pt>
              </c:numCache>
            </c:numRef>
          </c:val>
          <c:smooth val="0"/>
          <c:extLst>
            <c:ext xmlns:c16="http://schemas.microsoft.com/office/drawing/2014/chart" uri="{C3380CC4-5D6E-409C-BE32-E72D297353CC}">
              <c16:uniqueId val="{00000002-D73F-40BB-AF4B-28BDDA5973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18A-4F40-8D01-371A9724A9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8A-4F40-8D01-371A9724A9FB}"/>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2-918A-4F40-8D01-371A9724A9F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3-918A-4F40-8D01-371A9724A9FB}"/>
            </c:ext>
          </c:extLst>
        </c:ser>
        <c:ser>
          <c:idx val="4"/>
          <c:order val="4"/>
          <c:tx>
            <c:strRef>
              <c:f>データシート!$A$31</c:f>
              <c:strCache>
                <c:ptCount val="1"/>
                <c:pt idx="0">
                  <c:v>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0.89</c:v>
                </c:pt>
                <c:pt idx="2">
                  <c:v>#N/A</c:v>
                </c:pt>
                <c:pt idx="3">
                  <c:v>1.01</c:v>
                </c:pt>
                <c:pt idx="4">
                  <c:v>#N/A</c:v>
                </c:pt>
                <c:pt idx="5">
                  <c:v>1.38</c:v>
                </c:pt>
                <c:pt idx="6">
                  <c:v>#N/A</c:v>
                </c:pt>
                <c:pt idx="7">
                  <c:v>0.84</c:v>
                </c:pt>
                <c:pt idx="8">
                  <c:v>#N/A</c:v>
                </c:pt>
                <c:pt idx="9">
                  <c:v>0.19</c:v>
                </c:pt>
              </c:numCache>
            </c:numRef>
          </c:val>
          <c:extLst>
            <c:ext xmlns:c16="http://schemas.microsoft.com/office/drawing/2014/chart" uri="{C3380CC4-5D6E-409C-BE32-E72D297353CC}">
              <c16:uniqueId val="{00000004-918A-4F40-8D01-371A9724A9FB}"/>
            </c:ext>
          </c:extLst>
        </c:ser>
        <c:ser>
          <c:idx val="5"/>
          <c:order val="5"/>
          <c:tx>
            <c:strRef>
              <c:f>データシート!$A$32</c:f>
              <c:strCache>
                <c:ptCount val="1"/>
                <c:pt idx="0">
                  <c:v>交通災害共済事業特別会計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0.23</c:v>
                </c:pt>
                <c:pt idx="2">
                  <c:v>#N/A</c:v>
                </c:pt>
                <c:pt idx="3">
                  <c:v>0.23</c:v>
                </c:pt>
                <c:pt idx="4">
                  <c:v>#N/A</c:v>
                </c:pt>
                <c:pt idx="5">
                  <c:v>0.16</c:v>
                </c:pt>
                <c:pt idx="6">
                  <c:v>#N/A</c:v>
                </c:pt>
                <c:pt idx="7">
                  <c:v>0.2</c:v>
                </c:pt>
                <c:pt idx="8">
                  <c:v>#N/A</c:v>
                </c:pt>
                <c:pt idx="9">
                  <c:v>0.22</c:v>
                </c:pt>
              </c:numCache>
            </c:numRef>
          </c:val>
          <c:extLst>
            <c:ext xmlns:c16="http://schemas.microsoft.com/office/drawing/2014/chart" uri="{C3380CC4-5D6E-409C-BE32-E72D297353CC}">
              <c16:uniqueId val="{00000005-918A-4F40-8D01-371A9724A9F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0.28999999999999998</c:v>
                </c:pt>
                <c:pt idx="4">
                  <c:v>#N/A</c:v>
                </c:pt>
                <c:pt idx="5">
                  <c:v>0</c:v>
                </c:pt>
                <c:pt idx="6">
                  <c:v>#N/A</c:v>
                </c:pt>
                <c:pt idx="7">
                  <c:v>0.31</c:v>
                </c:pt>
                <c:pt idx="8">
                  <c:v>#N/A</c:v>
                </c:pt>
                <c:pt idx="9">
                  <c:v>0.51</c:v>
                </c:pt>
              </c:numCache>
            </c:numRef>
          </c:val>
          <c:extLst>
            <c:ext xmlns:c16="http://schemas.microsoft.com/office/drawing/2014/chart" uri="{C3380CC4-5D6E-409C-BE32-E72D297353CC}">
              <c16:uniqueId val="{00000006-918A-4F40-8D01-371A9724A9F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7.21</c:v>
                </c:pt>
                <c:pt idx="2">
                  <c:v>#N/A</c:v>
                </c:pt>
                <c:pt idx="3">
                  <c:v>7.24</c:v>
                </c:pt>
                <c:pt idx="4">
                  <c:v>#N/A</c:v>
                </c:pt>
                <c:pt idx="5">
                  <c:v>7.18</c:v>
                </c:pt>
                <c:pt idx="6">
                  <c:v>#N/A</c:v>
                </c:pt>
                <c:pt idx="7">
                  <c:v>6.49</c:v>
                </c:pt>
                <c:pt idx="8">
                  <c:v>#N/A</c:v>
                </c:pt>
                <c:pt idx="9">
                  <c:v>6.21</c:v>
                </c:pt>
              </c:numCache>
            </c:numRef>
          </c:val>
          <c:extLst>
            <c:ext xmlns:c16="http://schemas.microsoft.com/office/drawing/2014/chart" uri="{C3380CC4-5D6E-409C-BE32-E72D297353CC}">
              <c16:uniqueId val="{00000007-918A-4F40-8D01-371A9724A9FB}"/>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2.2999999999999998</c:v>
                </c:pt>
                <c:pt idx="2">
                  <c:v>#N/A</c:v>
                </c:pt>
                <c:pt idx="3">
                  <c:v>3.14</c:v>
                </c:pt>
                <c:pt idx="4">
                  <c:v>#N/A</c:v>
                </c:pt>
                <c:pt idx="5">
                  <c:v>4.49</c:v>
                </c:pt>
                <c:pt idx="6">
                  <c:v>#N/A</c:v>
                </c:pt>
                <c:pt idx="7">
                  <c:v>6.54</c:v>
                </c:pt>
                <c:pt idx="8">
                  <c:v>#N/A</c:v>
                </c:pt>
                <c:pt idx="9">
                  <c:v>8.0399999999999991</c:v>
                </c:pt>
              </c:numCache>
            </c:numRef>
          </c:val>
          <c:extLst>
            <c:ext xmlns:c16="http://schemas.microsoft.com/office/drawing/2014/chart" uri="{C3380CC4-5D6E-409C-BE32-E72D297353CC}">
              <c16:uniqueId val="{00000008-918A-4F40-8D01-371A9724A9F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6.42</c:v>
                </c:pt>
                <c:pt idx="2">
                  <c:v>#N/A</c:v>
                </c:pt>
                <c:pt idx="3">
                  <c:v>6.64</c:v>
                </c:pt>
                <c:pt idx="4">
                  <c:v>#N/A</c:v>
                </c:pt>
                <c:pt idx="5">
                  <c:v>7.47</c:v>
                </c:pt>
                <c:pt idx="6">
                  <c:v>#N/A</c:v>
                </c:pt>
                <c:pt idx="7">
                  <c:v>7.68</c:v>
                </c:pt>
                <c:pt idx="8">
                  <c:v>#N/A</c:v>
                </c:pt>
                <c:pt idx="9">
                  <c:v>8.19</c:v>
                </c:pt>
              </c:numCache>
            </c:numRef>
          </c:val>
          <c:extLst>
            <c:ext xmlns:c16="http://schemas.microsoft.com/office/drawing/2014/chart" uri="{C3380CC4-5D6E-409C-BE32-E72D297353CC}">
              <c16:uniqueId val="{00000009-918A-4F40-8D01-371A9724A9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799</c:v>
                </c:pt>
                <c:pt idx="5">
                  <c:v>762</c:v>
                </c:pt>
                <c:pt idx="8">
                  <c:v>752</c:v>
                </c:pt>
                <c:pt idx="11">
                  <c:v>728</c:v>
                </c:pt>
                <c:pt idx="14">
                  <c:v>727</c:v>
                </c:pt>
              </c:numCache>
            </c:numRef>
          </c:val>
          <c:extLst>
            <c:ext xmlns:c16="http://schemas.microsoft.com/office/drawing/2014/chart" uri="{C3380CC4-5D6E-409C-BE32-E72D297353CC}">
              <c16:uniqueId val="{00000000-8ABD-42E4-A09D-5983E2E7C1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ABD-42E4-A09D-5983E2E7C1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ABD-42E4-A09D-5983E2E7C1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39</c:v>
                </c:pt>
                <c:pt idx="3">
                  <c:v>45</c:v>
                </c:pt>
                <c:pt idx="6">
                  <c:v>53</c:v>
                </c:pt>
                <c:pt idx="9">
                  <c:v>97</c:v>
                </c:pt>
                <c:pt idx="12">
                  <c:v>122</c:v>
                </c:pt>
              </c:numCache>
            </c:numRef>
          </c:val>
          <c:extLst>
            <c:ext xmlns:c16="http://schemas.microsoft.com/office/drawing/2014/chart" uri="{C3380CC4-5D6E-409C-BE32-E72D297353CC}">
              <c16:uniqueId val="{00000003-8ABD-42E4-A09D-5983E2E7C1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98</c:v>
                </c:pt>
                <c:pt idx="3">
                  <c:v>81</c:v>
                </c:pt>
                <c:pt idx="6">
                  <c:v>81</c:v>
                </c:pt>
                <c:pt idx="9">
                  <c:v>72</c:v>
                </c:pt>
                <c:pt idx="12">
                  <c:v>61</c:v>
                </c:pt>
              </c:numCache>
            </c:numRef>
          </c:val>
          <c:extLst>
            <c:ext xmlns:c16="http://schemas.microsoft.com/office/drawing/2014/chart" uri="{C3380CC4-5D6E-409C-BE32-E72D297353CC}">
              <c16:uniqueId val="{00000004-8ABD-42E4-A09D-5983E2E7C1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BD-42E4-A09D-5983E2E7C1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ABD-42E4-A09D-5983E2E7C1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717</c:v>
                </c:pt>
                <c:pt idx="3">
                  <c:v>777</c:v>
                </c:pt>
                <c:pt idx="6">
                  <c:v>819</c:v>
                </c:pt>
                <c:pt idx="9">
                  <c:v>834</c:v>
                </c:pt>
                <c:pt idx="12">
                  <c:v>824</c:v>
                </c:pt>
              </c:numCache>
            </c:numRef>
          </c:val>
          <c:extLst>
            <c:ext xmlns:c16="http://schemas.microsoft.com/office/drawing/2014/chart" uri="{C3380CC4-5D6E-409C-BE32-E72D297353CC}">
              <c16:uniqueId val="{00000007-8ABD-42E4-A09D-5983E2E7C10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55</c:v>
                </c:pt>
                <c:pt idx="2">
                  <c:v>#N/A</c:v>
                </c:pt>
                <c:pt idx="3">
                  <c:v>#N/A</c:v>
                </c:pt>
                <c:pt idx="4">
                  <c:v>141</c:v>
                </c:pt>
                <c:pt idx="5">
                  <c:v>#N/A</c:v>
                </c:pt>
                <c:pt idx="6">
                  <c:v>#N/A</c:v>
                </c:pt>
                <c:pt idx="7">
                  <c:v>201</c:v>
                </c:pt>
                <c:pt idx="8">
                  <c:v>#N/A</c:v>
                </c:pt>
                <c:pt idx="9">
                  <c:v>#N/A</c:v>
                </c:pt>
                <c:pt idx="10">
                  <c:v>275</c:v>
                </c:pt>
                <c:pt idx="11">
                  <c:v>#N/A</c:v>
                </c:pt>
                <c:pt idx="12">
                  <c:v>#N/A</c:v>
                </c:pt>
                <c:pt idx="13">
                  <c:v>280</c:v>
                </c:pt>
                <c:pt idx="14">
                  <c:v>#N/A</c:v>
                </c:pt>
              </c:numCache>
            </c:numRef>
          </c:val>
          <c:smooth val="0"/>
          <c:extLst>
            <c:ext xmlns:c16="http://schemas.microsoft.com/office/drawing/2014/chart" uri="{C3380CC4-5D6E-409C-BE32-E72D297353CC}">
              <c16:uniqueId val="{00000008-8ABD-42E4-A09D-5983E2E7C10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7328</c:v>
                </c:pt>
                <c:pt idx="5">
                  <c:v>7284</c:v>
                </c:pt>
                <c:pt idx="8">
                  <c:v>7566</c:v>
                </c:pt>
                <c:pt idx="11">
                  <c:v>7637</c:v>
                </c:pt>
                <c:pt idx="14">
                  <c:v>7705</c:v>
                </c:pt>
              </c:numCache>
            </c:numRef>
          </c:val>
          <c:extLst>
            <c:ext xmlns:c16="http://schemas.microsoft.com/office/drawing/2014/chart" uri="{C3380CC4-5D6E-409C-BE32-E72D297353CC}">
              <c16:uniqueId val="{00000000-B55D-41DD-AA72-7DA4D280E7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1071</c:v>
                </c:pt>
                <c:pt idx="5">
                  <c:v>1051</c:v>
                </c:pt>
                <c:pt idx="8">
                  <c:v>1052</c:v>
                </c:pt>
                <c:pt idx="11">
                  <c:v>1115</c:v>
                </c:pt>
                <c:pt idx="14">
                  <c:v>1127</c:v>
                </c:pt>
              </c:numCache>
            </c:numRef>
          </c:val>
          <c:extLst>
            <c:ext xmlns:c16="http://schemas.microsoft.com/office/drawing/2014/chart" uri="{C3380CC4-5D6E-409C-BE32-E72D297353CC}">
              <c16:uniqueId val="{00000001-B55D-41DD-AA72-7DA4D280E7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2201</c:v>
                </c:pt>
                <c:pt idx="5">
                  <c:v>2372</c:v>
                </c:pt>
                <c:pt idx="8">
                  <c:v>2182</c:v>
                </c:pt>
                <c:pt idx="11">
                  <c:v>1848</c:v>
                </c:pt>
                <c:pt idx="14">
                  <c:v>1853</c:v>
                </c:pt>
              </c:numCache>
            </c:numRef>
          </c:val>
          <c:extLst>
            <c:ext xmlns:c16="http://schemas.microsoft.com/office/drawing/2014/chart" uri="{C3380CC4-5D6E-409C-BE32-E72D297353CC}">
              <c16:uniqueId val="{00000002-B55D-41DD-AA72-7DA4D280E7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55D-41DD-AA72-7DA4D280E7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55D-41DD-AA72-7DA4D280E7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1578</c:v>
                </c:pt>
                <c:pt idx="3">
                  <c:v>1331</c:v>
                </c:pt>
                <c:pt idx="6">
                  <c:v>1092</c:v>
                </c:pt>
                <c:pt idx="9">
                  <c:v>852</c:v>
                </c:pt>
                <c:pt idx="12">
                  <c:v>628</c:v>
                </c:pt>
              </c:numCache>
            </c:numRef>
          </c:val>
          <c:extLst>
            <c:ext xmlns:c16="http://schemas.microsoft.com/office/drawing/2014/chart" uri="{C3380CC4-5D6E-409C-BE32-E72D297353CC}">
              <c16:uniqueId val="{00000005-B55D-41DD-AA72-7DA4D280E7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1579</c:v>
                </c:pt>
                <c:pt idx="3">
                  <c:v>1545</c:v>
                </c:pt>
                <c:pt idx="6">
                  <c:v>1494</c:v>
                </c:pt>
                <c:pt idx="9">
                  <c:v>1477</c:v>
                </c:pt>
                <c:pt idx="12">
                  <c:v>1487</c:v>
                </c:pt>
              </c:numCache>
            </c:numRef>
          </c:val>
          <c:extLst>
            <c:ext xmlns:c16="http://schemas.microsoft.com/office/drawing/2014/chart" uri="{C3380CC4-5D6E-409C-BE32-E72D297353CC}">
              <c16:uniqueId val="{00000006-B55D-41DD-AA72-7DA4D280E7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1177</c:v>
                </c:pt>
                <c:pt idx="3">
                  <c:v>1136</c:v>
                </c:pt>
                <c:pt idx="6">
                  <c:v>1110</c:v>
                </c:pt>
                <c:pt idx="9">
                  <c:v>1020</c:v>
                </c:pt>
                <c:pt idx="12">
                  <c:v>903</c:v>
                </c:pt>
              </c:numCache>
            </c:numRef>
          </c:val>
          <c:extLst>
            <c:ext xmlns:c16="http://schemas.microsoft.com/office/drawing/2014/chart" uri="{C3380CC4-5D6E-409C-BE32-E72D297353CC}">
              <c16:uniqueId val="{00000007-B55D-41DD-AA72-7DA4D280E7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544</c:v>
                </c:pt>
                <c:pt idx="3">
                  <c:v>525</c:v>
                </c:pt>
                <c:pt idx="6">
                  <c:v>575</c:v>
                </c:pt>
                <c:pt idx="9">
                  <c:v>605</c:v>
                </c:pt>
                <c:pt idx="12">
                  <c:v>659</c:v>
                </c:pt>
              </c:numCache>
            </c:numRef>
          </c:val>
          <c:extLst>
            <c:ext xmlns:c16="http://schemas.microsoft.com/office/drawing/2014/chart" uri="{C3380CC4-5D6E-409C-BE32-E72D297353CC}">
              <c16:uniqueId val="{00000008-B55D-41DD-AA72-7DA4D280E7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55D-41DD-AA72-7DA4D280E7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9659</c:v>
                </c:pt>
                <c:pt idx="3">
                  <c:v>9550</c:v>
                </c:pt>
                <c:pt idx="6">
                  <c:v>9609</c:v>
                </c:pt>
                <c:pt idx="9">
                  <c:v>9857</c:v>
                </c:pt>
                <c:pt idx="12">
                  <c:v>9966</c:v>
                </c:pt>
              </c:numCache>
            </c:numRef>
          </c:val>
          <c:extLst>
            <c:ext xmlns:c16="http://schemas.microsoft.com/office/drawing/2014/chart" uri="{C3380CC4-5D6E-409C-BE32-E72D297353CC}">
              <c16:uniqueId val="{0000000A-B55D-41DD-AA72-7DA4D280E74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3938</c:v>
                </c:pt>
                <c:pt idx="2">
                  <c:v>#N/A</c:v>
                </c:pt>
                <c:pt idx="3">
                  <c:v>#N/A</c:v>
                </c:pt>
                <c:pt idx="4">
                  <c:v>3380</c:v>
                </c:pt>
                <c:pt idx="5">
                  <c:v>#N/A</c:v>
                </c:pt>
                <c:pt idx="6">
                  <c:v>#N/A</c:v>
                </c:pt>
                <c:pt idx="7">
                  <c:v>3079</c:v>
                </c:pt>
                <c:pt idx="8">
                  <c:v>#N/A</c:v>
                </c:pt>
                <c:pt idx="9">
                  <c:v>#N/A</c:v>
                </c:pt>
                <c:pt idx="10">
                  <c:v>3212</c:v>
                </c:pt>
                <c:pt idx="11">
                  <c:v>#N/A</c:v>
                </c:pt>
                <c:pt idx="12">
                  <c:v>#N/A</c:v>
                </c:pt>
                <c:pt idx="13">
                  <c:v>2957</c:v>
                </c:pt>
                <c:pt idx="14">
                  <c:v>#N/A</c:v>
                </c:pt>
              </c:numCache>
            </c:numRef>
          </c:val>
          <c:smooth val="0"/>
          <c:extLst>
            <c:ext xmlns:c16="http://schemas.microsoft.com/office/drawing/2014/chart" uri="{C3380CC4-5D6E-409C-BE32-E72D297353CC}">
              <c16:uniqueId val="{0000000B-B55D-41DD-AA72-7DA4D280E74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1040</c:v>
                </c:pt>
                <c:pt idx="1">
                  <c:v>1043</c:v>
                </c:pt>
                <c:pt idx="2">
                  <c:v>1049</c:v>
                </c:pt>
              </c:numCache>
            </c:numRef>
          </c:val>
          <c:extLst>
            <c:ext xmlns:c16="http://schemas.microsoft.com/office/drawing/2014/chart" uri="{C3380CC4-5D6E-409C-BE32-E72D297353CC}">
              <c16:uniqueId val="{00000000-7B26-45E9-BD2F-44DC072E9F8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7B26-45E9-BD2F-44DC072E9F8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952</c:v>
                </c:pt>
                <c:pt idx="1">
                  <c:v>623</c:v>
                </c:pt>
                <c:pt idx="2">
                  <c:v>627</c:v>
                </c:pt>
              </c:numCache>
            </c:numRef>
          </c:val>
          <c:extLst>
            <c:ext xmlns:c16="http://schemas.microsoft.com/office/drawing/2014/chart" uri="{C3380CC4-5D6E-409C-BE32-E72D297353CC}">
              <c16:uniqueId val="{00000002-7B26-45E9-BD2F-44DC072E9F8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{8B150D82-AD74-456F-A86E-2F37404EA9A6}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511-4AD3-88B3-BC30720D77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{03650136-A508-4050-979E-B9CEC6B905A4}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11-4AD3-88B3-BC30720D77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{B14ED471-A4A0-4C72-8DB6-A42FE14FDA82}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11-4AD3-88B3-BC30720D77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{6D28C48B-8A8E-435B-9DD0-CB9625B7B44C}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11-4AD3-88B3-BC30720D77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{8069AA70-A38A-4C8F-ADC1-51304670ACFB}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11-4AD3-88B3-BC30720D778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{B63E2BA4-BC7A-46EF-8048-815F6DF08D7C}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511-4AD3-88B3-BC30720D7789}"/>
                </c:ext>
              </c:extLst>
            </c:dLbl>
            <c:dLbl>
              <c:idx val="16"/>
              <c:layout>
                <c:manualLayout>
                  <c:x val="-2.1644694173709685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{D5F92F73-4524-4D1A-815B-93F74EFAAAA2}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511-4AD3-88B3-BC30720D7789}"/>
                </c:ext>
              </c:extLst>
            </c:dLbl>
            <c:dLbl>
              <c:idx val="24"/>
              <c:layout>
                <c:manualLayout>
                  <c:x val="-4.251625694609671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{E956A409-45EB-4F38-829F-AE703BA2B43E}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511-4AD3-88B3-BC30720D778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{BBAEAB66-E2D6-4E11-A5F1-201A888A026A}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511-4AD3-88B3-BC30720D77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38.700000000000003</c:v>
                </c:pt>
                <c:pt idx="8">
                  <c:v>60.8</c:v>
                </c:pt>
                <c:pt idx="16">
                  <c:v>61.9</c:v>
                </c:pt>
                <c:pt idx="24">
                  <c:v>62.2</c:v>
                </c:pt>
                <c:pt idx="32">
                  <c:v>63.3</c:v>
                </c:pt>
              </c:numCache>
            </c:numRef>
          </c:xVal>
          <c:yVal>
            <c:numRef>
              <c:f>公会計指標分析・財政指標組合せ分析表!$BP$51:$DC$51</c:f>
              <c:numCache>
                <c:formatCode>#,##0.0;"▲ "#,##0.0</c:formatCode>
                <c:ptCount val="40"/>
                <c:pt idx="0">
                  <c:v>94.8</c:v>
                </c:pt>
                <c:pt idx="8">
                  <c:v>81</c:v>
                </c:pt>
                <c:pt idx="16">
                  <c:v>72.7</c:v>
                </c:pt>
                <c:pt idx="24">
                  <c:v>76.400000000000006</c:v>
                </c:pt>
                <c:pt idx="32">
                  <c:v>66.900000000000006</c:v>
                </c:pt>
              </c:numCache>
            </c:numRef>
          </c:yVal>
          <c:smooth val="0"/>
          <c:extLst>
            <c:ext xmlns:c16="http://schemas.microsoft.com/office/drawing/2014/chart" uri="{C3380CC4-5D6E-409C-BE32-E72D297353CC}">
              <c16:uniqueId val="{00000009-8511-4AD3-88B3-BC30720D778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{08622635-5855-4213-A675-77BBC9D5407A}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511-4AD3-88B3-BC30720D778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{AF13F7C5-CCD7-42A0-8724-23333F99FE90}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11-4AD3-88B3-BC30720D77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{CC60AF65-98E3-4B5C-B3BC-125994C22811}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11-4AD3-88B3-BC30720D77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{E4890EDF-87CC-459A-8AB0-A276C1CFF167}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11-4AD3-88B3-BC30720D77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{648F5B21-CF69-4829-9936-286B10421FB3}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11-4AD3-88B3-BC30720D778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{20376B62-E333-4A75-930F-CF11AAC30752}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511-4AD3-88B3-BC30720D7789}"/>
                </c:ext>
              </c:extLst>
            </c:dLbl>
            <c:dLbl>
              <c:idx val="16"/>
              <c:layout>
                <c:manualLayout>
                  <c:x val="-2.915008985768681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{6D049B66-824A-47E8-A96F-75AA7D43D43C}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511-4AD3-88B3-BC30720D7789}"/>
                </c:ext>
              </c:extLst>
            </c:dLbl>
            <c:dLbl>
              <c:idx val="24"/>
              <c:layout>
                <c:manualLayout>
                  <c:x val="-3.5010861262119788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{A4DC2A6E-5A8D-47FB-9E3A-E61051DF8ABF}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511-4AD3-88B3-BC30720D778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{2C5B6379-BA5B-401C-B19E-E40C8F6037E2}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511-4AD3-88B3-BC30720D77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c:v>
                </c:pt>
              </c:numCache>
            </c:numRef>
          </c:xVal>
          <c:yVal>
            <c:numRef>
              <c:f>公会計指標分析・財政指標組合せ分析表!$BP$55:$DC$55</c:f>
              <c:numCache>
                <c:formatCode>#,##0.0;"▲ "#,##0.0</c:formatCode>
                <c:ptCount val="40"/>
                <c:pt idx="0">
                  <c:v>21</c:v>
                </c:pt>
                <c:pt idx="8">
                  <c:v>20.2</c:v>
                </c:pt>
                <c:pt idx="16">
                  <c:v>18.3</c:v>
                </c:pt>
                <c:pt idx="24">
                  <c:v>20.3</c:v>
                </c:pt>
                <c:pt idx="32">
                  <c:v>12.8</c:v>
                </c:pt>
              </c:numCache>
            </c:numRef>
          </c:yVal>
          <c:smooth val="0"/>
          <c:extLst>
            <c:ext xmlns:c16="http://schemas.microsoft.com/office/drawing/2014/chart" uri="{C3380CC4-5D6E-409C-BE32-E72D297353CC}">
              <c16:uniqueId val="{00000013-8511-4AD3-88B3-BC30720D7789}"/>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{B2198604-6D91-49DA-A5EC-48B204D00700}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714-41A0-AD96-25D37182DF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{13B8939B-8FAC-4BFE-856A-EE54AAAF7425}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14-41A0-AD96-25D37182DF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{45187DF8-A131-4E7D-BCF2-80A20C476977}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14-41A0-AD96-25D37182DF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{2EA7BD13-7A4A-451C-93D5-0B843FEA9489}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14-41A0-AD96-25D37182DF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{0EA89386-2FF6-46D1-B075-DC2205409D35}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14-41A0-AD96-25D37182DF8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{C77899F3-08DC-42B7-8687-3ADCD5E24510}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714-41A0-AD96-25D37182DF8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{CD7AD8D7-4B63-452F-A7D7-5DE213B069E5}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714-41A0-AD96-25D37182DF8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{C1D28C4D-F169-4818-AC3E-CFC47FD07B91}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714-41A0-AD96-25D37182DF8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{26FC0874-D934-44DE-B352-371619DB799D}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714-41A0-AD96-25D37182DF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0.5</c:v>
                </c:pt>
                <c:pt idx="8">
                  <c:v>1.7</c:v>
                </c:pt>
                <c:pt idx="16">
                  <c:v>3.1</c:v>
                </c:pt>
                <c:pt idx="24">
                  <c:v>4.8</c:v>
                </c:pt>
                <c:pt idx="32">
                  <c:v>5.8</c:v>
                </c:pt>
              </c:numCache>
            </c:numRef>
          </c:xVal>
          <c:yVal>
            <c:numRef>
              <c:f>公会計指標分析・財政指標組合せ分析表!$BP$73:$DC$73</c:f>
              <c:numCache>
                <c:formatCode>#,##0.0;"▲ "#,##0.0</c:formatCode>
                <c:ptCount val="40"/>
                <c:pt idx="0">
                  <c:v>94.8</c:v>
                </c:pt>
                <c:pt idx="8">
                  <c:v>81</c:v>
                </c:pt>
                <c:pt idx="16">
                  <c:v>72.7</c:v>
                </c:pt>
                <c:pt idx="24">
                  <c:v>76.400000000000006</c:v>
                </c:pt>
                <c:pt idx="32">
                  <c:v>66.900000000000006</c:v>
                </c:pt>
              </c:numCache>
            </c:numRef>
          </c:yVal>
          <c:smooth val="0"/>
          <c:extLst>
            <c:ext xmlns:c16="http://schemas.microsoft.com/office/drawing/2014/chart" uri="{C3380CC4-5D6E-409C-BE32-E72D297353CC}">
              <c16:uniqueId val="{00000009-D714-41A0-AD96-25D37182DF8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5.226120567953988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{47EF64A1-F2B5-4C41-9A0E-FD6B245620B2}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714-41A0-AD96-25D37182DF8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{DCE4572C-DEC7-47A4-8484-73AC2C80C7DB}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14-41A0-AD96-25D37182DF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{D96A472E-DE76-4A92-B985-600377C669CF}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14-41A0-AD96-25D37182DF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{ECF3F8FC-2E08-4A32-8266-2F09A77ABBF7}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14-41A0-AD96-25D37182DF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{E91A2FA9-F530-494E-B98D-423722A1500B}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14-41A0-AD96-25D37182DF89}"/>
                </c:ext>
              </c:extLst>
            </c:dLbl>
            <c:dLbl>
              <c:idx val="8"/>
              <c:layout>
                <c:manualLayout>
                  <c:x val="-1.8235628084249993E-2"/>
                  <c:y val="-3.197292704261300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{C406AF48-B774-41BD-A546-A7AAE6C80B56}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714-41A0-AD96-25D37182DF89}"/>
                </c:ext>
              </c:extLst>
            </c:dLbl>
            <c:dLbl>
              <c:idx val="16"/>
              <c:layout>
                <c:manualLayout>
                  <c:x val="-3.1697991619110633E-2"/>
                  <c:y val="-9.514407424582524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{FFD6F51B-3985-4E2B-8BCE-E1A8AB76EB28}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714-41A0-AD96-25D37182DF89}"/>
                </c:ext>
              </c:extLst>
            </c:dLbl>
            <c:dLbl>
              <c:idx val="24"/>
              <c:layout>
                <c:manualLayout>
                  <c:x val="-3.1570342725075584E-2"/>
                  <c:y val="-7.028803889562827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{8920E7C4-8BCA-41DB-82D2-40A92C1831DD}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714-41A0-AD96-25D37182DF8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{4CD1FEE4-561F-4378-ACB0-6BE93C165A26}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714-41A0-AD96-25D37182DF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7.3</c:v>
                </c:pt>
              </c:numCache>
            </c:numRef>
          </c:xVal>
          <c:yVal>
            <c:numRef>
              <c:f>公会計指標分析・財政指標組合せ分析表!$BP$77:$DC$77</c:f>
              <c:numCache>
                <c:formatCode>#,##0.0;"▲ "#,##0.0</c:formatCode>
                <c:ptCount val="40"/>
                <c:pt idx="0">
                  <c:v>21</c:v>
                </c:pt>
                <c:pt idx="8">
                  <c:v>20.2</c:v>
                </c:pt>
                <c:pt idx="16">
                  <c:v>18.3</c:v>
                </c:pt>
                <c:pt idx="24">
                  <c:v>20.3</c:v>
                </c:pt>
                <c:pt idx="32">
                  <c:v>12.8</c:v>
                </c:pt>
              </c:numCache>
            </c:numRef>
          </c:yVal>
          <c:smooth val="0"/>
          <c:extLst>
            <c:ext xmlns:c16="http://schemas.microsoft.com/office/drawing/2014/chart" uri="{C3380CC4-5D6E-409C-BE32-E72D297353CC}">
              <c16:uniqueId val="{00000013-D714-41A0-AD96-25D37182DF89}"/>
            </c:ext>
          </c:extLst>
        </c:ser>
        <c:dLbls>
          <c:showLegendKey val="0"/>
          <c:showVal val="1"/>
          <c:showCatName val="0"/>
          <c:showSerName val="0"/>
          <c:showPercent val="0"/>
          <c:showBubbleSize val="0"/>
        </c:dLbls>
        <c:axId val="84219776"/>
        <c:axId val="84234240"/>
      </c:scatterChart>
      <c:valAx>
        <c:axId val="84219776"/>
        <c:scaling>
          <c:orientation val="maxMin"/>
          <c:max val="8"/>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年度は、対前年度比</a:t>
          </a:r>
          <a:r>
            <a:rPr kumimoji="1" lang="en-US" altLang="ja-JP" sz="1100">
              <a:solidFill>
                <a:schemeClr val="dk1"/>
              </a:solidFill>
              <a:effectLst/>
              <a:latin typeface="+mn-lt"/>
              <a:ea typeface="+mn-ea"/>
              <a:cs typeface="+mn-cs"/>
            </a:rPr>
            <a:t>+5,595</a:t>
          </a:r>
          <a:r>
            <a:rPr kumimoji="1" lang="ja-JP" altLang="ja-JP" sz="1100">
              <a:solidFill>
                <a:schemeClr val="dk1"/>
              </a:solidFill>
              <a:effectLst/>
              <a:latin typeface="+mn-lt"/>
              <a:ea typeface="+mn-ea"/>
              <a:cs typeface="+mn-cs"/>
            </a:rPr>
            <a:t>千円増の</a:t>
          </a:r>
          <a:r>
            <a:rPr kumimoji="1" lang="en-US" altLang="ja-JP" sz="1100">
              <a:solidFill>
                <a:schemeClr val="dk1"/>
              </a:solidFill>
              <a:effectLst/>
              <a:latin typeface="+mn-lt"/>
              <a:ea typeface="+mn-ea"/>
              <a:cs typeface="+mn-cs"/>
            </a:rPr>
            <a:t>280,033</a:t>
          </a:r>
          <a:r>
            <a:rPr kumimoji="1" lang="ja-JP" altLang="ja-JP" sz="1100">
              <a:solidFill>
                <a:schemeClr val="dk1"/>
              </a:solidFill>
              <a:effectLst/>
              <a:latin typeface="+mn-lt"/>
              <a:ea typeface="+mn-ea"/>
              <a:cs typeface="+mn-cs"/>
            </a:rPr>
            <a:t>千円となった。要因としては、一般会計の元利償還金については、</a:t>
          </a:r>
          <a:r>
            <a:rPr kumimoji="1" lang="ja-JP" altLang="en-US" sz="1100">
              <a:solidFill>
                <a:schemeClr val="dk1"/>
              </a:solidFill>
              <a:effectLst/>
              <a:latin typeface="+mn-lt"/>
              <a:ea typeface="+mn-ea"/>
              <a:cs typeface="+mn-cs"/>
            </a:rPr>
            <a:t>過去に借入した高利率の償還が進んでいることから、</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9,989</a:t>
          </a:r>
          <a:r>
            <a:rPr kumimoji="1" lang="ja-JP" altLang="ja-JP" sz="1100">
              <a:solidFill>
                <a:schemeClr val="dk1"/>
              </a:solidFill>
              <a:effectLst/>
              <a:latin typeface="+mn-lt"/>
              <a:ea typeface="+mn-ea"/>
              <a:cs typeface="+mn-cs"/>
            </a:rPr>
            <a:t>千円の</a:t>
          </a:r>
          <a:r>
            <a:rPr kumimoji="1" lang="en-US" altLang="ja-JP" sz="1100">
              <a:solidFill>
                <a:schemeClr val="dk1"/>
              </a:solidFill>
              <a:effectLst/>
              <a:latin typeface="+mn-lt"/>
              <a:ea typeface="+mn-ea"/>
              <a:cs typeface="+mn-cs"/>
            </a:rPr>
            <a:t>823,635</a:t>
          </a:r>
          <a:r>
            <a:rPr kumimoji="1" lang="ja-JP" altLang="ja-JP" sz="1100">
              <a:solidFill>
                <a:schemeClr val="dk1"/>
              </a:solidFill>
              <a:effectLst/>
              <a:latin typeface="+mn-lt"/>
              <a:ea typeface="+mn-ea"/>
              <a:cs typeface="+mn-cs"/>
            </a:rPr>
            <a:t>千円となった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一部事務組合への負担金につ</a:t>
          </a:r>
          <a:r>
            <a:rPr kumimoji="1" lang="ja-JP" altLang="en-US" sz="1100">
              <a:solidFill>
                <a:schemeClr val="dk1"/>
              </a:solidFill>
              <a:effectLst/>
              <a:latin typeface="+mn-lt"/>
              <a:ea typeface="+mn-ea"/>
              <a:cs typeface="+mn-cs"/>
            </a:rPr>
            <a:t>いて、</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市</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町によるごみ処理施設の整備</a:t>
          </a:r>
          <a:r>
            <a:rPr lang="ja-JP" altLang="en-US" sz="1100" b="0" i="0" baseline="0">
              <a:solidFill>
                <a:schemeClr val="dk1"/>
              </a:solidFill>
              <a:effectLst/>
              <a:latin typeface="+mn-lt"/>
              <a:ea typeface="+mn-ea"/>
              <a:cs typeface="+mn-cs"/>
            </a:rPr>
            <a:t>で借入れた</a:t>
          </a:r>
          <a:r>
            <a:rPr lang="ja-JP" altLang="ja-JP" sz="1100" b="0" i="0" baseline="0">
              <a:solidFill>
                <a:schemeClr val="dk1"/>
              </a:solidFill>
              <a:effectLst/>
              <a:latin typeface="+mn-lt"/>
              <a:ea typeface="+mn-ea"/>
              <a:cs typeface="+mn-cs"/>
            </a:rPr>
            <a:t>起債の償還</a:t>
          </a:r>
          <a:r>
            <a:rPr lang="ja-JP" altLang="en-US" sz="1100" b="0" i="0" baseline="0">
              <a:solidFill>
                <a:schemeClr val="dk1"/>
              </a:solidFill>
              <a:effectLst/>
              <a:latin typeface="+mn-lt"/>
              <a:ea typeface="+mn-ea"/>
              <a:cs typeface="+mn-cs"/>
            </a:rPr>
            <a:t>が本格化</a:t>
          </a:r>
          <a:r>
            <a:rPr kumimoji="1" lang="ja-JP" altLang="en-US" sz="1100">
              <a:solidFill>
                <a:schemeClr val="dk1"/>
              </a:solidFill>
              <a:effectLst/>
              <a:latin typeface="+mn-lt"/>
              <a:ea typeface="+mn-ea"/>
              <a:cs typeface="+mn-cs"/>
            </a:rPr>
            <a:t>しており、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+25,157</a:t>
          </a:r>
          <a:r>
            <a:rPr kumimoji="1" lang="ja-JP" altLang="ja-JP" sz="1100">
              <a:solidFill>
                <a:schemeClr val="dk1"/>
              </a:solidFill>
              <a:effectLst/>
              <a:latin typeface="+mn-lt"/>
              <a:ea typeface="+mn-ea"/>
              <a:cs typeface="+mn-cs"/>
            </a:rPr>
            <a:t>千円増の</a:t>
          </a:r>
          <a:r>
            <a:rPr kumimoji="1" lang="en-US" altLang="ja-JP" sz="1100">
              <a:solidFill>
                <a:schemeClr val="dk1"/>
              </a:solidFill>
              <a:effectLst/>
              <a:latin typeface="+mn-lt"/>
              <a:ea typeface="+mn-ea"/>
              <a:cs typeface="+mn-cs"/>
            </a:rPr>
            <a:t>122,045</a:t>
          </a:r>
          <a:r>
            <a:rPr kumimoji="1" lang="ja-JP" altLang="ja-JP" sz="1100">
              <a:solidFill>
                <a:schemeClr val="dk1"/>
              </a:solidFill>
              <a:effectLst/>
              <a:latin typeface="+mn-lt"/>
              <a:ea typeface="+mn-ea"/>
              <a:cs typeface="+mn-cs"/>
            </a:rPr>
            <a:t>千円となったことが影響している。次年度以降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当分の間は公債費や一部事務組合への地方債充当繰出金が増える見込みであるので引き続き注視の上、適切な財政運営に心がける。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将来負担比率の分子については、「組合等負担等見込額」では、湖北行政事務組合や諏訪広域連合への負担金が起債残高の減に伴い△</a:t>
          </a:r>
          <a:r>
            <a:rPr lang="en-US" altLang="ja-JP" sz="1100">
              <a:solidFill>
                <a:schemeClr val="dk1"/>
              </a:solidFill>
              <a:effectLst/>
              <a:latin typeface="+mn-lt"/>
              <a:ea typeface="+mn-ea"/>
              <a:cs typeface="+mn-cs"/>
            </a:rPr>
            <a:t>117,209</a:t>
          </a:r>
          <a:r>
            <a:rPr lang="ja-JP" altLang="ja-JP" sz="1100">
              <a:solidFill>
                <a:schemeClr val="dk1"/>
              </a:solidFill>
              <a:effectLst/>
              <a:latin typeface="+mn-lt"/>
              <a:ea typeface="+mn-ea"/>
              <a:cs typeface="+mn-cs"/>
            </a:rPr>
            <a:t>千円の減となったこと、「設立法人等の負債額等負担見込額」が一般会計から計画的に行っている損失補塡の実施により土地開発公社の負債額が△</a:t>
          </a:r>
          <a:r>
            <a:rPr lang="en-US" altLang="ja-JP" sz="1100">
              <a:solidFill>
                <a:schemeClr val="dk1"/>
              </a:solidFill>
              <a:effectLst/>
              <a:latin typeface="+mn-lt"/>
              <a:ea typeface="+mn-ea"/>
              <a:cs typeface="+mn-cs"/>
            </a:rPr>
            <a:t>224,616</a:t>
          </a:r>
          <a:r>
            <a:rPr lang="ja-JP" altLang="ja-JP" sz="1100">
              <a:solidFill>
                <a:schemeClr val="dk1"/>
              </a:solidFill>
              <a:effectLst/>
              <a:latin typeface="+mn-lt"/>
              <a:ea typeface="+mn-ea"/>
              <a:cs typeface="+mn-cs"/>
            </a:rPr>
            <a:t>千円減となった影響</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分子全体では、対前年度</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255,055</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の</a:t>
          </a:r>
          <a:r>
            <a:rPr lang="en-US" altLang="ja-JP" sz="1100">
              <a:solidFill>
                <a:schemeClr val="dk1"/>
              </a:solidFill>
              <a:effectLst/>
              <a:latin typeface="+mn-lt"/>
              <a:ea typeface="+mn-ea"/>
              <a:cs typeface="+mn-cs"/>
            </a:rPr>
            <a:t>2,957,173</a:t>
          </a:r>
          <a:r>
            <a:rPr lang="ja-JP" altLang="ja-JP" sz="1100">
              <a:solidFill>
                <a:schemeClr val="dk1"/>
              </a:solidFill>
              <a:effectLst/>
              <a:latin typeface="+mn-lt"/>
              <a:ea typeface="+mn-ea"/>
              <a:cs typeface="+mn-cs"/>
            </a:rPr>
            <a:t>千円となっている。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長野県下諏訪町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基金全体の推移について、平成元年（</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3,400</a:t>
          </a:r>
          <a:r>
            <a:rPr kumimoji="1" lang="ja-JP" altLang="ja-JP" sz="1100">
              <a:solidFill>
                <a:schemeClr val="dk1"/>
              </a:solidFill>
              <a:effectLst/>
              <a:latin typeface="+mn-lt"/>
              <a:ea typeface="+mn-ea"/>
              <a:cs typeface="+mn-cs"/>
            </a:rPr>
            <a:t>万円）以降、毎年財政調整基金に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億円程度積立てを行っており、平成</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年度では基金残高総額</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6,800</a:t>
          </a:r>
          <a:r>
            <a:rPr kumimoji="1" lang="ja-JP" altLang="ja-JP" sz="1100">
              <a:solidFill>
                <a:schemeClr val="dk1"/>
              </a:solidFill>
              <a:effectLst/>
              <a:latin typeface="+mn-lt"/>
              <a:ea typeface="+mn-ea"/>
              <a:cs typeface="+mn-cs"/>
            </a:rPr>
            <a:t>万円と第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回目のピークとなった。その後、財政調整基金は取り崩しを行わない財政運営を行っていたが、学校施設整備等のために行った公共施設整備基金の取り崩しの影響により、平成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9,300</a:t>
          </a:r>
          <a:r>
            <a:rPr kumimoji="1" lang="ja-JP" altLang="ja-JP" sz="1100">
              <a:solidFill>
                <a:schemeClr val="dk1"/>
              </a:solidFill>
              <a:effectLst/>
              <a:latin typeface="+mn-lt"/>
              <a:ea typeface="+mn-ea"/>
              <a:cs typeface="+mn-cs"/>
            </a:rPr>
            <a:t>万円と一時期より約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億円基金を減らすこととなった。また、平成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年度までは公債費の増加により、単年度の収入だけでは必要な経費を賄うことができず、財政調整基金を継続的に取り崩す状況が続き、財調残高は一時</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億円まで減少した。この状況を打開すべく行財政経営プランを策定し、計画的な積立て、取り崩しを行った結果、平成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年度には第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回目のピークとなる基金総額</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2,600</a:t>
          </a:r>
          <a:r>
            <a:rPr kumimoji="1" lang="ja-JP" altLang="ja-JP" sz="1100">
              <a:solidFill>
                <a:schemeClr val="dk1"/>
              </a:solidFill>
              <a:effectLst/>
              <a:latin typeface="+mn-lt"/>
              <a:ea typeface="+mn-ea"/>
              <a:cs typeface="+mn-cs"/>
            </a:rPr>
            <a:t>万円まで回復した。</a:t>
          </a:r>
          <a:r>
            <a:rPr kumimoji="1" lang="ja-JP" altLang="en-US" sz="1100">
              <a:solidFill>
                <a:schemeClr val="dk1"/>
              </a:solidFill>
              <a:effectLst/>
              <a:latin typeface="+mn-lt"/>
              <a:ea typeface="+mn-ea"/>
              <a:cs typeface="+mn-cs"/>
            </a:rPr>
            <a:t>令和２年度は今後の</a:t>
          </a:r>
          <a:r>
            <a:rPr kumimoji="1" lang="ja-JP" altLang="ja-JP" sz="1100">
              <a:solidFill>
                <a:schemeClr val="dk1"/>
              </a:solidFill>
              <a:effectLst/>
              <a:latin typeface="+mn-lt"/>
              <a:ea typeface="+mn-ea"/>
              <a:cs typeface="+mn-cs"/>
            </a:rPr>
            <a:t>大型投資事業</a:t>
          </a:r>
          <a:r>
            <a:rPr kumimoji="1" lang="ja-JP" altLang="en-US" sz="1100">
              <a:solidFill>
                <a:schemeClr val="dk1"/>
              </a:solidFill>
              <a:effectLst/>
              <a:latin typeface="+mn-lt"/>
              <a:ea typeface="+mn-ea"/>
              <a:cs typeface="+mn-cs"/>
            </a:rPr>
            <a:t>への活用するために特定目的基金への積立を行ったことから、</a:t>
          </a:r>
          <a:r>
            <a:rPr kumimoji="1" lang="ja-JP" altLang="ja-JP" sz="1100">
              <a:solidFill>
                <a:schemeClr val="dk1"/>
              </a:solidFill>
              <a:effectLst/>
              <a:latin typeface="+mn-lt"/>
              <a:ea typeface="+mn-ea"/>
              <a:cs typeface="+mn-cs"/>
            </a:rPr>
            <a:t>残高は</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7,600</a:t>
          </a:r>
          <a:r>
            <a:rPr kumimoji="1" lang="ja-JP" altLang="ja-JP" sz="1100">
              <a:solidFill>
                <a:schemeClr val="dk1"/>
              </a:solidFill>
              <a:effectLst/>
              <a:latin typeface="+mn-lt"/>
              <a:ea typeface="+mn-ea"/>
              <a:cs typeface="+mn-cs"/>
            </a:rPr>
            <a:t>万円となっている。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はこれまで行財政経営プランに沿って事業実施に向け計画的に積み立ててきた基金を取り崩して使用していく段階にきている。これにより基金総額は大幅に減となる見込みであるが、根本的な考え方は変えず、引き続き行財政経営プランを念頭に、中長期的な視野に立った実施計画等に基づき余剰が出れば財政調整基金や公共施設整備基金、地域開発整備基金を計画的に積立て、大型事業に必要な財源を確保していく。また将来世代負担の平準化を行うために、財政状況を勘案しながら繰上償還を見据えた減債基金への積立てにも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公共施設整備基金→公共施設整備に要する費用の財源に充てる。</a:t>
          </a:r>
          <a:endParaRPr lang="ja-JP" altLang="ja-JP" sz="1400">
            <a:effectLst/>
          </a:endParaRPr>
        </a:p>
        <a:p>
          <a:r>
            <a:rPr kumimoji="1" lang="ja-JP" altLang="ja-JP" sz="1100">
              <a:solidFill>
                <a:schemeClr val="dk1"/>
              </a:solidFill>
              <a:effectLst/>
              <a:latin typeface="+mn-lt"/>
              <a:ea typeface="+mn-ea"/>
              <a:cs typeface="+mn-cs"/>
            </a:rPr>
            <a:t>社会福祉基金→地域福祉の向上又は社会福祉施設整備の費用に充てる。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地域開発整備基金→地域開発整備事業に要する費用の財源に充てる。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指定施設利用奨励基金→指定施設利用奨励補助金に充てる。</a:t>
          </a:r>
          <a:endParaRPr lang="ja-JP" altLang="ja-JP" sz="1400">
            <a:effectLst/>
          </a:endParaRPr>
        </a:p>
        <a:p>
          <a:r>
            <a:rPr kumimoji="1" lang="ja-JP" altLang="ja-JP" sz="1100">
              <a:solidFill>
                <a:schemeClr val="dk1"/>
              </a:solidFill>
              <a:effectLst/>
              <a:latin typeface="+mn-lt"/>
              <a:ea typeface="+mn-ea"/>
              <a:cs typeface="+mn-cs"/>
            </a:rPr>
            <a:t>ふるさとまちづくり基金→寄附者の意向に沿った事業の経費に充てる。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公共施設整備基金は、これまで行財政経営プランに基づき、大型投資事業の実施のために積立てを行ってきた。平成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年度には残高のピークである</a:t>
          </a: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億円となったが、南小学校改築事業において約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億円を取り崩しを行った。令和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年度では、</a:t>
          </a:r>
          <a:r>
            <a:rPr kumimoji="1" lang="ja-JP" altLang="en-US" sz="1100">
              <a:solidFill>
                <a:schemeClr val="dk1"/>
              </a:solidFill>
              <a:effectLst/>
              <a:latin typeface="+mn-lt"/>
              <a:ea typeface="+mn-ea"/>
              <a:cs typeface="+mn-cs"/>
            </a:rPr>
            <a:t>健康運動施設の</a:t>
          </a:r>
          <a:r>
            <a:rPr kumimoji="1" lang="ja-JP" altLang="ja-JP" sz="1100">
              <a:solidFill>
                <a:schemeClr val="dk1"/>
              </a:solidFill>
              <a:effectLst/>
              <a:latin typeface="+mn-lt"/>
              <a:ea typeface="+mn-ea"/>
              <a:cs typeface="+mn-cs"/>
            </a:rPr>
            <a:t>整備や</a:t>
          </a:r>
          <a:r>
            <a:rPr kumimoji="1" lang="ja-JP" altLang="en-US" sz="1100">
              <a:solidFill>
                <a:schemeClr val="dk1"/>
              </a:solidFill>
              <a:effectLst/>
              <a:latin typeface="+mn-lt"/>
              <a:ea typeface="+mn-ea"/>
              <a:cs typeface="+mn-cs"/>
            </a:rPr>
            <a:t>八島高原の配水施設の整備な</a:t>
          </a:r>
          <a:r>
            <a:rPr kumimoji="1" lang="ja-JP" altLang="ja-JP" sz="1100">
              <a:solidFill>
                <a:schemeClr val="dk1"/>
              </a:solidFill>
              <a:effectLst/>
              <a:latin typeface="+mn-lt"/>
              <a:ea typeface="+mn-ea"/>
              <a:cs typeface="+mn-cs"/>
            </a:rPr>
            <a:t>どの</a:t>
          </a:r>
          <a:r>
            <a:rPr kumimoji="1" lang="ja-JP" altLang="en-US" sz="1100">
              <a:solidFill>
                <a:schemeClr val="dk1"/>
              </a:solidFill>
              <a:effectLst/>
              <a:latin typeface="+mn-lt"/>
              <a:ea typeface="+mn-ea"/>
              <a:cs typeface="+mn-cs"/>
            </a:rPr>
            <a:t>大</a:t>
          </a:r>
          <a:r>
            <a:rPr kumimoji="1" lang="ja-JP" altLang="ja-JP" sz="1100">
              <a:solidFill>
                <a:schemeClr val="dk1"/>
              </a:solidFill>
              <a:effectLst/>
              <a:latin typeface="+mn-lt"/>
              <a:ea typeface="+mn-ea"/>
              <a:cs typeface="+mn-cs"/>
            </a:rPr>
            <a:t>型投資事業に約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憶円取崩しを行い、残高は</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億円となった。今後は、総合文化センター改修事業等を予定しており適宜取り崩しの上、充当していく。地域開発整備基金も上記基金同様、行財政経営プランに基づき積立て及び取り崩しを行っている。</a:t>
          </a:r>
          <a:r>
            <a:rPr kumimoji="1" lang="ja-JP" altLang="en-US" sz="1100">
              <a:solidFill>
                <a:schemeClr val="dk1"/>
              </a:solidFill>
              <a:effectLst/>
              <a:latin typeface="+mn-lt"/>
              <a:ea typeface="+mn-ea"/>
              <a:cs typeface="+mn-cs"/>
            </a:rPr>
            <a:t>道路改良や</a:t>
          </a:r>
          <a:r>
            <a:rPr kumimoji="1" lang="ja-JP" altLang="ja-JP" sz="1100">
              <a:solidFill>
                <a:schemeClr val="dk1"/>
              </a:solidFill>
              <a:effectLst/>
              <a:latin typeface="+mn-lt"/>
              <a:ea typeface="+mn-ea"/>
              <a:cs typeface="+mn-cs"/>
            </a:rPr>
            <a:t>街なみ環境整備事業を中心に充当を行っており、年々残高が減少してきているため、</a:t>
          </a:r>
          <a:r>
            <a:rPr kumimoji="1" lang="ja-JP" altLang="en-US" sz="1100">
              <a:solidFill>
                <a:schemeClr val="dk1"/>
              </a:solidFill>
              <a:effectLst/>
              <a:latin typeface="+mn-lt"/>
              <a:ea typeface="+mn-ea"/>
              <a:cs typeface="+mn-cs"/>
            </a:rPr>
            <a:t>今後実施する高木橋の改修事業を見据えて新たに約</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億円の</a:t>
          </a:r>
          <a:r>
            <a:rPr kumimoji="1" lang="ja-JP" altLang="ja-JP" sz="1100">
              <a:solidFill>
                <a:schemeClr val="dk1"/>
              </a:solidFill>
              <a:effectLst/>
              <a:latin typeface="+mn-lt"/>
              <a:ea typeface="+mn-ea"/>
              <a:cs typeface="+mn-cs"/>
            </a:rPr>
            <a:t>積立てを行</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ふるさとまちづくり基金については、ふるさと納税分を一旦基金に積立て、翌年全てを取り崩し寄附者の意向に沿った事業に充当している。指定施設利用奨励基金については、果実運用型基金として指定施設利用奨励補助金に充当しており、基金残高の増減はない。</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も引き続き施設の老朽化対策やバイパス関連事業の実施が想定されるため、公共施設整備基金や地域開発整備基金の計画的積立てを行い、活用していくことで起債額を抑えるなど、中長期的視点に立った「計画投資」を推進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年度までは取り崩しにより減少傾向にあったが、平成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年度まで普通交付税の増により基金へ積立てを行った。本基金については、一時的な資金運用、不測の資金需要に対応するため、標準財政規模（</a:t>
          </a:r>
          <a:r>
            <a:rPr kumimoji="1" lang="en-US" altLang="ja-JP" sz="1100">
              <a:solidFill>
                <a:schemeClr val="dk1"/>
              </a:solidFill>
              <a:effectLst/>
              <a:latin typeface="+mn-lt"/>
              <a:ea typeface="+mn-ea"/>
              <a:cs typeface="+mn-cs"/>
            </a:rPr>
            <a:t>R1:48</a:t>
          </a:r>
          <a:r>
            <a:rPr kumimoji="1" lang="ja-JP" altLang="ja-JP" sz="1100">
              <a:solidFill>
                <a:schemeClr val="dk1"/>
              </a:solidFill>
              <a:effectLst/>
              <a:latin typeface="+mn-lt"/>
              <a:ea typeface="+mn-ea"/>
              <a:cs typeface="+mn-cs"/>
            </a:rPr>
            <a:t>億円）の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億円を目安に積み立ててきており、令和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年度末残高では、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4,900</a:t>
          </a:r>
          <a:r>
            <a:rPr kumimoji="1" lang="ja-JP" altLang="ja-JP" sz="1100">
              <a:solidFill>
                <a:schemeClr val="dk1"/>
              </a:solidFill>
              <a:effectLst/>
              <a:latin typeface="+mn-lt"/>
              <a:ea typeface="+mn-ea"/>
              <a:cs typeface="+mn-cs"/>
            </a:rPr>
            <a:t>万円となっている。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目安として掲げた</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達成したことから当面は、同水準を維持しながらできる限り財政調整基金に頼らない予算編成を目指すが、新型コロナウイルス感染症の影響など不測の事態においては行政サービスの質を落とすことの無いように必要最低限の取り崩しを視野に入れた財政運営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減債基金は、平成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年度に南小学校改築事業債の繰上償還（</a:t>
          </a:r>
          <a:r>
            <a:rPr kumimoji="1" lang="en-US" altLang="ja-JP" sz="1100">
              <a:solidFill>
                <a:schemeClr val="dk1"/>
              </a:solidFill>
              <a:effectLst/>
              <a:latin typeface="+mn-lt"/>
              <a:ea typeface="+mn-ea"/>
              <a:cs typeface="+mn-cs"/>
            </a:rPr>
            <a:t>386,000</a:t>
          </a:r>
          <a:r>
            <a:rPr kumimoji="1" lang="ja-JP" altLang="ja-JP" sz="1100">
              <a:solidFill>
                <a:schemeClr val="dk1"/>
              </a:solidFill>
              <a:effectLst/>
              <a:latin typeface="+mn-lt"/>
              <a:ea typeface="+mn-ea"/>
              <a:cs typeface="+mn-cs"/>
            </a:rPr>
            <a:t>千円）を実施するにあたり、取り崩しを行ったため、基金残高は令和元年度末で</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万円となっている。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今後の公債費負担の増額を考慮し、余剰金等を見据えた積立てを</a:t>
          </a:r>
          <a:r>
            <a:rPr kumimoji="1" lang="ja-JP" altLang="en-US" sz="1100">
              <a:solidFill>
                <a:schemeClr val="dk1"/>
              </a:solidFill>
              <a:effectLst/>
              <a:latin typeface="+mn-lt"/>
              <a:ea typeface="+mn-ea"/>
              <a:cs typeface="+mn-cs"/>
            </a:rPr>
            <a:t>積極的に</a:t>
          </a:r>
          <a:r>
            <a:rPr kumimoji="1" lang="ja-JP" altLang="ja-JP" sz="1100">
              <a:solidFill>
                <a:schemeClr val="dk1"/>
              </a:solidFill>
              <a:effectLst/>
              <a:latin typeface="+mn-lt"/>
              <a:ea typeface="+mn-ea"/>
              <a:cs typeface="+mn-cs"/>
            </a:rPr>
            <a:t>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8AAFAB9-EAA9-4A96-B900-AF130D3077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E259BB0-BB0C-4542-AA17-CBB10216C3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F202404-2D86-45E5-9B75-DA7693E96A7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696DE39-5725-40CB-A07C-663BDC42A3E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BDA153B-570E-4498-97EA-D241E47FB67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BD9D78C-3C98-493A-AF9B-CE9CC58663F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4A78C2B-5F6C-4CAA-BCB1-09742E049EA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55A50D2-7102-44FB-A175-9F6B5AB1641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12A6077-A6D9-4C15-9D0C-30AE4CC6F3F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05B90A0-607E-473B-A3A7-849F2DBC933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2E5412F-FC3F-47F1-A6E5-171A77671B1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FD2B613-8191-4552-8418-5E5FCBA5C7E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19,559
19,281
66.87
10,739,457
10,422,186
311,390
5,007,464
9,965,621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B674FE6-B566-4E4F-8C04-E5FE12EE783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047CABA-B4E4-4A27-BD5C-D9402EE734C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8657F09-713B-4CA1-BA00-8756AF5A6ED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A57FD34-B02E-4AC1-861A-FC2CE80DFF3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E32DE4A-9CA9-4506-A097-DDCED71EBCB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3033D29-F00C-4913-A15F-7D5A4E9D20C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AF7E25D-2391-4121-8159-919EB30F4CB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4D7AF45-116E-415C-8E6B-451C84AE2A8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CE28721-13B0-4537-9D46-22E5B1C7B30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93F5C2C-EAC8-4A86-B893-E830CC89032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1650C64-495D-4A24-8FE0-72FCA6D3AEB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0DF8F3F-EA1A-4A27-A535-F6F8861175F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44B999D-F910-4B32-A536-EA94F54B696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FFA7104-C251-4DD6-BD0C-5770E1A2C3A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EA7C8A7-6222-4BDA-BAAB-FCA36EC7BAD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F6FF381-B363-4C83-B101-8D3037AFC8F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DCDD4A5-FA1B-49CA-99DD-9F3FF3032A2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AE3175D-4DC2-4100-9C76-8C7D46B4592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3E09A18-89AC-4C61-ACC1-4F996F41A42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FBE0910-D779-4DB3-9AA5-0C866C0522D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49DBD81-453B-44BE-8E97-5C7F37C87C0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1690353-2079-4E97-A373-677AF182B37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A3DBB66-5DC9-4601-975D-B955E3B1CC0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E54A287-C952-444D-82F3-3E998A02E98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8EA863F-3BC3-4519-818D-EC50F63765A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0D287E6-5AF1-464F-A27B-DDFAC8C120B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3D79494-E9EF-48F0-8828-993383D197D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1FDF3DA-BCEE-4DBA-A9C0-1BA2D9E7DAC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6E85510-8451-473C-B2A1-B227BCE7153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7B2E5DA-CE9A-4092-BF9E-83E27101D6C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BBEFB46-9326-472F-AD44-5DFD2EF6789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B552189-AB2B-408B-852E-1597B02B914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3A8623B-E02D-4027-B946-433EF68208C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E40D871-62BD-44D2-A8A2-95715E7D1A7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98850B5-8B3C-4D2B-B8F0-3C2B5BA2DBE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a:t>
          </a:r>
          <a:r>
            <a:rPr kumimoji="1" lang="en-US" altLang="ja-JP" sz="1100">
              <a:solidFill>
                <a:schemeClr val="dk1"/>
              </a:solidFill>
              <a:effectLst/>
              <a:latin typeface="+mn-lt"/>
              <a:ea typeface="+mn-ea"/>
              <a:cs typeface="+mn-cs"/>
            </a:rPr>
            <a:t>63.3</a:t>
          </a:r>
          <a:r>
            <a:rPr kumimoji="1" lang="ja-JP" altLang="ja-JP" sz="1100">
              <a:solidFill>
                <a:schemeClr val="dk1"/>
              </a:solidFill>
              <a:effectLst/>
              <a:latin typeface="+mn-lt"/>
              <a:ea typeface="+mn-ea"/>
              <a:cs typeface="+mn-cs"/>
            </a:rPr>
            <a:t>％）は、類似団体平均（</a:t>
          </a:r>
          <a:r>
            <a:rPr kumimoji="1" lang="en-US" altLang="ja-JP" sz="1100">
              <a:solidFill>
                <a:schemeClr val="dk1"/>
              </a:solidFill>
              <a:effectLst/>
              <a:latin typeface="+mn-lt"/>
              <a:ea typeface="+mn-ea"/>
              <a:cs typeface="+mn-cs"/>
            </a:rPr>
            <a:t>61.0</a:t>
          </a:r>
          <a:r>
            <a:rPr kumimoji="1" lang="ja-JP" altLang="ja-JP" sz="1100">
              <a:solidFill>
                <a:schemeClr val="dk1"/>
              </a:solidFill>
              <a:effectLst/>
              <a:latin typeface="+mn-lt"/>
              <a:ea typeface="+mn-ea"/>
              <a:cs typeface="+mn-cs"/>
            </a:rPr>
            <a:t>％）、長野県平均（</a:t>
          </a:r>
          <a:r>
            <a:rPr kumimoji="1" lang="en-US" altLang="ja-JP" sz="1100">
              <a:solidFill>
                <a:schemeClr val="dk1"/>
              </a:solidFill>
              <a:effectLst/>
              <a:latin typeface="+mn-lt"/>
              <a:ea typeface="+mn-ea"/>
              <a:cs typeface="+mn-cs"/>
            </a:rPr>
            <a:t>62.0</a:t>
          </a:r>
          <a:r>
            <a:rPr kumimoji="1" lang="ja-JP" altLang="ja-JP" sz="1100">
              <a:solidFill>
                <a:schemeClr val="dk1"/>
              </a:solidFill>
              <a:effectLst/>
              <a:latin typeface="+mn-lt"/>
              <a:ea typeface="+mn-ea"/>
              <a:cs typeface="+mn-cs"/>
            </a:rPr>
            <a:t>％）に対し若干上回っているが、ほぼ同水準である。</a:t>
          </a:r>
          <a:endParaRPr lang="ja-JP" altLang="ja-JP">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年度以前について、算出における有形固定資産の範囲に土地・立木竹など減価償却の対象とならないものが含まれていることにより、有形固定資産減価償却率比率が低くなっている。　今後は、公共施設等総合管理計画及び個別施設計画に基づき、計画性を持った施設の修繕・改修等を行っていく。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66E1B2D-E3A5-43DB-BD4D-C5270BA95E0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F0E909E-98DE-4881-BC3D-ECE3AC8B5C2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90939405-9957-49FF-A73A-8D86B18877E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735FEAE1-73C5-48E2-B2DB-A7C98AF4415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522A2EBB-1AD2-49A0-8E4B-76BA17D323DA}"/>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806831E0-43B8-4308-AA9B-1C9729C416D9}"/>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978CD359-7277-45A6-A990-DB5E2490D2F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996DD2BE-31A1-4319-AC3B-732FDCDE66D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DBC48C63-3AC6-4D82-BA18-CAD08226225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53AA2FF6-313D-4FE0-818A-E38AF56F2EBE}"/>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F28CD7FC-9005-4E69-B71E-24D5705540B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D0E1369C-C8B6-4EE7-AD0A-C50B5EFBF3B2}"/>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DE8D9651-56B9-40F9-9286-ED2E3F0D1FE5}"/>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A967E8D1-0CC0-4B72-AB2E-4532DCCCDA5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5BABC5B2-C5BC-4DF8-BB48-7D863B6EF7C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9D348660-1F32-4F5B-B4B2-75F3FC1C73B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65" name="直線コネクタ 64">
          <a:extLst>
            <a:ext uri="{FF2B5EF4-FFF2-40B4-BE49-F238E27FC236}">
              <a16:creationId xmlns:a16="http://schemas.microsoft.com/office/drawing/2014/main" id="{6FC08DF6-0B30-4167-BF9D-6E83BF7E31DF}"/>
            </a:ext>
          </a:extLst>
        </xdr:cNvPr>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66" name="有形固定資産減価償却率最小値テキスト">
          <a:extLst>
            <a:ext uri="{FF2B5EF4-FFF2-40B4-BE49-F238E27FC236}">
              <a16:creationId xmlns:a16="http://schemas.microsoft.com/office/drawing/2014/main" id="{5CE7C13A-067B-42FC-A52C-E7EBE219662A}"/>
            </a:ext>
          </a:extLst>
        </xdr:cNvPr>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67" name="直線コネクタ 66">
          <a:extLst>
            <a:ext uri="{FF2B5EF4-FFF2-40B4-BE49-F238E27FC236}">
              <a16:creationId xmlns:a16="http://schemas.microsoft.com/office/drawing/2014/main" id="{5AC73D33-A7AA-4582-93DE-E8136A76DB99}"/>
            </a:ext>
          </a:extLst>
        </xdr:cNvPr>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68" name="有形固定資産減価償却率最大値テキスト">
          <a:extLst>
            <a:ext uri="{FF2B5EF4-FFF2-40B4-BE49-F238E27FC236}">
              <a16:creationId xmlns:a16="http://schemas.microsoft.com/office/drawing/2014/main" id="{CA815D5D-7261-4AB6-A5A4-0AFCE4FDADC0}"/>
            </a:ext>
          </a:extLst>
        </xdr:cNvPr>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69" name="直線コネクタ 68">
          <a:extLst>
            <a:ext uri="{FF2B5EF4-FFF2-40B4-BE49-F238E27FC236}">
              <a16:creationId xmlns:a16="http://schemas.microsoft.com/office/drawing/2014/main" id="{A61BF62B-9A54-4F67-BE51-7850FE896D92}"/>
            </a:ext>
          </a:extLst>
        </xdr:cNvPr>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a:extLst>
            <a:ext uri="{FF2B5EF4-FFF2-40B4-BE49-F238E27FC236}">
              <a16:creationId xmlns:a16="http://schemas.microsoft.com/office/drawing/2014/main" id="{221291F0-63E6-4318-85E7-C493762FF9BC}"/>
            </a:ext>
          </a:extLst>
        </xdr:cNvPr>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a16="http://schemas.microsoft.com/office/drawing/2014/main" id="{AE79F75E-56A6-45CE-8739-0CC1513BFBC6}"/>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2" name="フローチャート: 判断 71">
          <a:extLst>
            <a:ext uri="{FF2B5EF4-FFF2-40B4-BE49-F238E27FC236}">
              <a16:creationId xmlns:a16="http://schemas.microsoft.com/office/drawing/2014/main" id="{9D875293-7F90-4694-AF46-CCB19E2BEE1B}"/>
            </a:ext>
          </a:extLst>
        </xdr:cNvPr>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41487</xdr:rowOff>
    </xdr:from>
    <xdr:to>
      <xdr:col>15</xdr:col>
      <xdr:colOff>187325</xdr:colOff>
      <xdr:row>30</xdr:row>
      <xdr:rowOff>143087</xdr:rowOff>
    </xdr:to>
    <xdr:sp macro="" textlink="">
      <xdr:nvSpPr>
        <xdr:cNvPr id="73" name="フローチャート: 判断 72">
          <a:extLst>
            <a:ext uri="{FF2B5EF4-FFF2-40B4-BE49-F238E27FC236}">
              <a16:creationId xmlns:a16="http://schemas.microsoft.com/office/drawing/2014/main" id="{3E61D2B8-3477-4790-BC20-0B5B8263E975}"/>
            </a:ext>
          </a:extLst>
        </xdr:cNvPr>
        <xdr:cNvSpPr/>
      </xdr:nvSpPr>
      <xdr:spPr>
        <a:xfrm>
          <a:off x="3238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148167</xdr:rowOff>
    </xdr:from>
    <xdr:to>
      <xdr:col>11</xdr:col>
      <xdr:colOff>187325</xdr:colOff>
      <xdr:row>30</xdr:row>
      <xdr:rowOff>78317</xdr:rowOff>
    </xdr:to>
    <xdr:sp macro="" textlink="">
      <xdr:nvSpPr>
        <xdr:cNvPr id="74" name="フローチャート: 判断 73">
          <a:extLst>
            <a:ext uri="{FF2B5EF4-FFF2-40B4-BE49-F238E27FC236}">
              <a16:creationId xmlns:a16="http://schemas.microsoft.com/office/drawing/2014/main" id="{B3BD875F-863C-40B8-85A3-0267F606AA2E}"/>
            </a:ext>
          </a:extLst>
        </xdr:cNvPr>
        <xdr:cNvSpPr/>
      </xdr:nvSpPr>
      <xdr:spPr>
        <a:xfrm>
          <a:off x="2476500" y="58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90593</xdr:rowOff>
    </xdr:from>
    <xdr:to>
      <xdr:col>7</xdr:col>
      <xdr:colOff>187325</xdr:colOff>
      <xdr:row>30</xdr:row>
      <xdr:rowOff>20743</xdr:rowOff>
    </xdr:to>
    <xdr:sp macro="" textlink="">
      <xdr:nvSpPr>
        <xdr:cNvPr id="75" name="フローチャート: 判断 74">
          <a:extLst>
            <a:ext uri="{FF2B5EF4-FFF2-40B4-BE49-F238E27FC236}">
              <a16:creationId xmlns:a16="http://schemas.microsoft.com/office/drawing/2014/main" id="{3B8603A1-57BF-4784-B8BD-46C6582ED263}"/>
            </a:ext>
          </a:extLst>
        </xdr:cNvPr>
        <xdr:cNvSpPr/>
      </xdr:nvSpPr>
      <xdr:spPr>
        <a:xfrm>
          <a:off x="1714500" y="583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36F8836-4BCB-4DB0-9543-BF8DCBAC493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E507860-7778-4C41-A30D-EDB26E9A61D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696E6A5-CB29-4D81-B0D9-8E6653F0613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D3FF254-9E81-41A3-8E5D-D5CEA9A12DE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5175E22-3232-4C68-85BF-3F0DED975EB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13970</xdr:rowOff>
    </xdr:from>
    <xdr:to>
      <xdr:col>23</xdr:col>
      <xdr:colOff>136525</xdr:colOff>
      <xdr:row>31</xdr:row>
      <xdr:rowOff>115570</xdr:rowOff>
    </xdr:to>
    <xdr:sp macro="" textlink="">
      <xdr:nvSpPr>
        <xdr:cNvPr id="81" name="楕円 80">
          <a:extLst>
            <a:ext uri="{FF2B5EF4-FFF2-40B4-BE49-F238E27FC236}">
              <a16:creationId xmlns:a16="http://schemas.microsoft.com/office/drawing/2014/main" id="{09BE0E89-9C48-4107-9A84-60938C7335AC}"/>
            </a:ext>
          </a:extLst>
        </xdr:cNvPr>
        <xdr:cNvSpPr/>
      </xdr:nvSpPr>
      <xdr:spPr>
        <a:xfrm>
          <a:off x="47117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163847</xdr:rowOff>
    </xdr:from>
    <xdr:ext cx="405111" cy="259045"/>
    <xdr:sp macro="" textlink="">
      <xdr:nvSpPr>
        <xdr:cNvPr id="82" name="有形固定資産減価償却率該当値テキスト">
          <a:extLst>
            <a:ext uri="{FF2B5EF4-FFF2-40B4-BE49-F238E27FC236}">
              <a16:creationId xmlns:a16="http://schemas.microsoft.com/office/drawing/2014/main" id="{059ED7A3-BD31-4126-908F-B4E4E812B524}"/>
            </a:ext>
          </a:extLst>
        </xdr:cNvPr>
        <xdr:cNvSpPr txBox="1"/>
      </xdr:nvSpPr>
      <xdr:spPr>
        <a:xfrm>
          <a:off x="4813300" y="607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145838</xdr:rowOff>
    </xdr:from>
    <xdr:to>
      <xdr:col>19</xdr:col>
      <xdr:colOff>187325</xdr:colOff>
      <xdr:row>31</xdr:row>
      <xdr:rowOff>75988</xdr:rowOff>
    </xdr:to>
    <xdr:sp macro="" textlink="">
      <xdr:nvSpPr>
        <xdr:cNvPr id="83" name="楕円 82">
          <a:extLst>
            <a:ext uri="{FF2B5EF4-FFF2-40B4-BE49-F238E27FC236}">
              <a16:creationId xmlns:a16="http://schemas.microsoft.com/office/drawing/2014/main" id="{F2D571AF-F225-4572-ACD3-664B3A564D9D}"/>
            </a:ext>
          </a:extLst>
        </xdr:cNvPr>
        <xdr:cNvSpPr/>
      </xdr:nvSpPr>
      <xdr:spPr>
        <a:xfrm>
          <a:off x="40005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25188</xdr:rowOff>
    </xdr:from>
    <xdr:to>
      <xdr:col>23</xdr:col>
      <xdr:colOff>85725</xdr:colOff>
      <xdr:row>31</xdr:row>
      <xdr:rowOff>64770</xdr:rowOff>
    </xdr:to>
    <xdr:cxnSp macro="">
      <xdr:nvCxnSpPr>
        <xdr:cNvPr id="84" name="直線コネクタ 83">
          <a:extLst>
            <a:ext uri="{FF2B5EF4-FFF2-40B4-BE49-F238E27FC236}">
              <a16:creationId xmlns:a16="http://schemas.microsoft.com/office/drawing/2014/main" id="{BB5A64E0-6952-465E-B072-338883632DF1}"/>
            </a:ext>
          </a:extLst>
        </xdr:cNvPr>
        <xdr:cNvCxnSpPr/>
      </xdr:nvCxnSpPr>
      <xdr:spPr>
        <a:xfrm>
          <a:off x="4051300" y="6111663"/>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135043</xdr:rowOff>
    </xdr:from>
    <xdr:to>
      <xdr:col>15</xdr:col>
      <xdr:colOff>187325</xdr:colOff>
      <xdr:row>31</xdr:row>
      <xdr:rowOff>65193</xdr:rowOff>
    </xdr:to>
    <xdr:sp macro="" textlink="">
      <xdr:nvSpPr>
        <xdr:cNvPr id="85" name="楕円 84">
          <a:extLst>
            <a:ext uri="{FF2B5EF4-FFF2-40B4-BE49-F238E27FC236}">
              <a16:creationId xmlns:a16="http://schemas.microsoft.com/office/drawing/2014/main" id="{23C8F825-DA37-494E-BBEC-11E71EAB0250}"/>
            </a:ext>
          </a:extLst>
        </xdr:cNvPr>
        <xdr:cNvSpPr/>
      </xdr:nvSpPr>
      <xdr:spPr>
        <a:xfrm>
          <a:off x="3238500" y="60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14393</xdr:rowOff>
    </xdr:from>
    <xdr:to>
      <xdr:col>19</xdr:col>
      <xdr:colOff>136525</xdr:colOff>
      <xdr:row>31</xdr:row>
      <xdr:rowOff>25188</xdr:rowOff>
    </xdr:to>
    <xdr:cxnSp macro="">
      <xdr:nvCxnSpPr>
        <xdr:cNvPr id="86" name="直線コネクタ 85">
          <a:extLst>
            <a:ext uri="{FF2B5EF4-FFF2-40B4-BE49-F238E27FC236}">
              <a16:creationId xmlns:a16="http://schemas.microsoft.com/office/drawing/2014/main" id="{60647516-EAA5-459A-9E3D-EC2C8F9B5167}"/>
            </a:ext>
          </a:extLst>
        </xdr:cNvPr>
        <xdr:cNvCxnSpPr/>
      </xdr:nvCxnSpPr>
      <xdr:spPr>
        <a:xfrm>
          <a:off x="3289300" y="6100868"/>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95462</xdr:rowOff>
    </xdr:from>
    <xdr:to>
      <xdr:col>11</xdr:col>
      <xdr:colOff>187325</xdr:colOff>
      <xdr:row>31</xdr:row>
      <xdr:rowOff>25612</xdr:rowOff>
    </xdr:to>
    <xdr:sp macro="" textlink="">
      <xdr:nvSpPr>
        <xdr:cNvPr id="87" name="楕円 86">
          <a:extLst>
            <a:ext uri="{FF2B5EF4-FFF2-40B4-BE49-F238E27FC236}">
              <a16:creationId xmlns:a16="http://schemas.microsoft.com/office/drawing/2014/main" id="{453BFB5F-ED97-4513-A371-F6A87CEB60F2}"/>
            </a:ext>
          </a:extLst>
        </xdr:cNvPr>
        <xdr:cNvSpPr/>
      </xdr:nvSpPr>
      <xdr:spPr>
        <a:xfrm>
          <a:off x="2476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146262</xdr:rowOff>
    </xdr:from>
    <xdr:to>
      <xdr:col>15</xdr:col>
      <xdr:colOff>136525</xdr:colOff>
      <xdr:row>31</xdr:row>
      <xdr:rowOff>14393</xdr:rowOff>
    </xdr:to>
    <xdr:cxnSp macro="">
      <xdr:nvCxnSpPr>
        <xdr:cNvPr id="88" name="直線コネクタ 87">
          <a:extLst>
            <a:ext uri="{FF2B5EF4-FFF2-40B4-BE49-F238E27FC236}">
              <a16:creationId xmlns:a16="http://schemas.microsoft.com/office/drawing/2014/main" id="{0C29A785-B6B2-484A-9C5E-832D743BCF3D}"/>
            </a:ext>
          </a:extLst>
        </xdr:cNvPr>
        <xdr:cNvCxnSpPr/>
      </xdr:nvCxnSpPr>
      <xdr:spPr>
        <a:xfrm>
          <a:off x="2527300" y="606128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157480</xdr:rowOff>
    </xdr:from>
    <xdr:to>
      <xdr:col>7</xdr:col>
      <xdr:colOff>187325</xdr:colOff>
      <xdr:row>26</xdr:row>
      <xdr:rowOff>87630</xdr:rowOff>
    </xdr:to>
    <xdr:sp macro="" textlink="">
      <xdr:nvSpPr>
        <xdr:cNvPr id="89" name="楕円 88">
          <a:extLst>
            <a:ext uri="{FF2B5EF4-FFF2-40B4-BE49-F238E27FC236}">
              <a16:creationId xmlns:a16="http://schemas.microsoft.com/office/drawing/2014/main" id="{9F0A7FE0-107F-40D3-A3DE-4B736CB58F18}"/>
            </a:ext>
          </a:extLst>
        </xdr:cNvPr>
        <xdr:cNvSpPr/>
      </xdr:nvSpPr>
      <xdr:spPr>
        <a:xfrm>
          <a:off x="1714500" y="52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36830</xdr:rowOff>
    </xdr:from>
    <xdr:to>
      <xdr:col>11</xdr:col>
      <xdr:colOff>136525</xdr:colOff>
      <xdr:row>30</xdr:row>
      <xdr:rowOff>146262</xdr:rowOff>
    </xdr:to>
    <xdr:cxnSp macro="">
      <xdr:nvCxnSpPr>
        <xdr:cNvPr id="90" name="直線コネクタ 89">
          <a:extLst>
            <a:ext uri="{FF2B5EF4-FFF2-40B4-BE49-F238E27FC236}">
              <a16:creationId xmlns:a16="http://schemas.microsoft.com/office/drawing/2014/main" id="{3C200D33-0E6F-437B-AD45-B499C3F32DB1}"/>
            </a:ext>
          </a:extLst>
        </xdr:cNvPr>
        <xdr:cNvCxnSpPr/>
      </xdr:nvCxnSpPr>
      <xdr:spPr>
        <a:xfrm>
          <a:off x="1765300" y="5266055"/>
          <a:ext cx="762000" cy="79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24147</xdr:rowOff>
    </xdr:from>
    <xdr:ext cx="405111" cy="259045"/>
    <xdr:sp macro="" textlink="">
      <xdr:nvSpPr>
        <xdr:cNvPr id="91" name="n_1aveValue有形固定資産減価償却率">
          <a:extLst>
            <a:ext uri="{FF2B5EF4-FFF2-40B4-BE49-F238E27FC236}">
              <a16:creationId xmlns:a16="http://schemas.microsoft.com/office/drawing/2014/main" id="{A245C96B-56C5-4367-9909-BA9FFB8749FE}"/>
            </a:ext>
          </a:extLst>
        </xdr:cNvPr>
        <xdr:cNvSpPr txBox="1"/>
      </xdr:nvSpPr>
      <xdr:spPr>
        <a:xfrm>
          <a:off x="38360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159614</xdr:rowOff>
    </xdr:from>
    <xdr:ext cx="405111" cy="259045"/>
    <xdr:sp macro="" textlink="">
      <xdr:nvSpPr>
        <xdr:cNvPr id="92" name="n_2aveValue有形固定資産減価償却率">
          <a:extLst>
            <a:ext uri="{FF2B5EF4-FFF2-40B4-BE49-F238E27FC236}">
              <a16:creationId xmlns:a16="http://schemas.microsoft.com/office/drawing/2014/main" id="{42737FC0-484F-4174-86F6-24705D386B11}"/>
            </a:ext>
          </a:extLst>
        </xdr:cNvPr>
        <xdr:cNvSpPr txBox="1"/>
      </xdr:nvSpPr>
      <xdr:spPr>
        <a:xfrm>
          <a:off x="3086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94844</xdr:rowOff>
    </xdr:from>
    <xdr:ext cx="405111" cy="259045"/>
    <xdr:sp macro="" textlink="">
      <xdr:nvSpPr>
        <xdr:cNvPr id="93" name="n_3aveValue有形固定資産減価償却率">
          <a:extLst>
            <a:ext uri="{FF2B5EF4-FFF2-40B4-BE49-F238E27FC236}">
              <a16:creationId xmlns:a16="http://schemas.microsoft.com/office/drawing/2014/main" id="{C6857A33-0238-4D42-8905-522B78B6631D}"/>
            </a:ext>
          </a:extLst>
        </xdr:cNvPr>
        <xdr:cNvSpPr txBox="1"/>
      </xdr:nvSpPr>
      <xdr:spPr>
        <a:xfrm>
          <a:off x="2324744" y="566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11870</xdr:rowOff>
    </xdr:from>
    <xdr:ext cx="405111" cy="259045"/>
    <xdr:sp macro="" textlink="">
      <xdr:nvSpPr>
        <xdr:cNvPr id="94" name="n_4aveValue有形固定資産減価償却率">
          <a:extLst>
            <a:ext uri="{FF2B5EF4-FFF2-40B4-BE49-F238E27FC236}">
              <a16:creationId xmlns:a16="http://schemas.microsoft.com/office/drawing/2014/main" id="{F9EDAC29-2FED-497F-A1B1-74A09D6CC90A}"/>
            </a:ext>
          </a:extLst>
        </xdr:cNvPr>
        <xdr:cNvSpPr txBox="1"/>
      </xdr:nvSpPr>
      <xdr:spPr>
        <a:xfrm>
          <a:off x="1562744" y="592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67115</xdr:rowOff>
    </xdr:from>
    <xdr:ext cx="405111" cy="259045"/>
    <xdr:sp macro="" textlink="">
      <xdr:nvSpPr>
        <xdr:cNvPr id="95" name="n_1mainValue有形固定資産減価償却率">
          <a:extLst>
            <a:ext uri="{FF2B5EF4-FFF2-40B4-BE49-F238E27FC236}">
              <a16:creationId xmlns:a16="http://schemas.microsoft.com/office/drawing/2014/main" id="{D3F60B70-F0AA-46F9-B50A-23D76DD865CE}"/>
            </a:ext>
          </a:extLst>
        </xdr:cNvPr>
        <xdr:cNvSpPr txBox="1"/>
      </xdr:nvSpPr>
      <xdr:spPr>
        <a:xfrm>
          <a:off x="38360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96" name="n_2mainValue有形固定資産減価償却率">
          <a:extLst>
            <a:ext uri="{FF2B5EF4-FFF2-40B4-BE49-F238E27FC236}">
              <a16:creationId xmlns:a16="http://schemas.microsoft.com/office/drawing/2014/main" id="{88BE095B-A097-4D9B-9B96-45D95E626074}"/>
            </a:ext>
          </a:extLst>
        </xdr:cNvPr>
        <xdr:cNvSpPr txBox="1"/>
      </xdr:nvSpPr>
      <xdr:spPr>
        <a:xfrm>
          <a:off x="3086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16739</xdr:rowOff>
    </xdr:from>
    <xdr:ext cx="405111" cy="259045"/>
    <xdr:sp macro="" textlink="">
      <xdr:nvSpPr>
        <xdr:cNvPr id="97" name="n_3mainValue有形固定資産減価償却率">
          <a:extLst>
            <a:ext uri="{FF2B5EF4-FFF2-40B4-BE49-F238E27FC236}">
              <a16:creationId xmlns:a16="http://schemas.microsoft.com/office/drawing/2014/main" id="{5DA5A6E6-1622-4EC5-B8DF-DFD72AF662F9}"/>
            </a:ext>
          </a:extLst>
        </xdr:cNvPr>
        <xdr:cNvSpPr txBox="1"/>
      </xdr:nvSpPr>
      <xdr:spPr>
        <a:xfrm>
          <a:off x="2324744" y="610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104157</xdr:rowOff>
    </xdr:from>
    <xdr:ext cx="405111" cy="259045"/>
    <xdr:sp macro="" textlink="">
      <xdr:nvSpPr>
        <xdr:cNvPr id="98" name="n_4mainValue有形固定資産減価償却率">
          <a:extLst>
            <a:ext uri="{FF2B5EF4-FFF2-40B4-BE49-F238E27FC236}">
              <a16:creationId xmlns:a16="http://schemas.microsoft.com/office/drawing/2014/main" id="{11C39BF9-26DE-4777-AB2C-B577CCBAE0FA}"/>
            </a:ext>
          </a:extLst>
        </xdr:cNvPr>
        <xdr:cNvSpPr txBox="1"/>
      </xdr:nvSpPr>
      <xdr:spPr>
        <a:xfrm>
          <a:off x="1562744" y="49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71D2D527-DE05-4127-917B-26D339E91DF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ABE4B400-94A9-464D-809D-8AC3FAA949A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919B86B7-F4F4-49E5-8913-DDBBB6B2BF4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12E80B14-32A6-4FC1-83BC-AB84FEB6F91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4C3AE3FB-396E-4392-9DEF-029CC9DB578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FAE71432-26C6-48B9-9B63-ABFF0BDB136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3A679B63-48F2-4FEC-B9BC-4E90586DCAE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97984E0B-A848-4575-A4F2-9D364107EB6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472358F-E0F5-4938-BAE0-FECEC4E168B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36B82E8A-5498-464A-82E0-3467F58DEE0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D714304-D95F-4DB4-A9C1-F116748AB04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8F665285-CB3D-4915-84B1-218DC805F8B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1F4E6272-61CA-467F-8A5A-F1CFDC4F2D1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債務償還可能年数（</a:t>
          </a:r>
          <a:r>
            <a:rPr kumimoji="1" lang="en-US" altLang="ja-JP" sz="1100">
              <a:solidFill>
                <a:schemeClr val="dk1"/>
              </a:solidFill>
              <a:effectLst/>
              <a:latin typeface="+mn-lt"/>
              <a:ea typeface="+mn-ea"/>
              <a:cs typeface="+mn-cs"/>
            </a:rPr>
            <a:t>579.0</a:t>
          </a:r>
          <a:r>
            <a:rPr kumimoji="1" lang="ja-JP" altLang="ja-JP" sz="1100">
              <a:solidFill>
                <a:schemeClr val="dk1"/>
              </a:solidFill>
              <a:effectLst/>
              <a:latin typeface="+mn-lt"/>
              <a:ea typeface="+mn-ea"/>
              <a:cs typeface="+mn-cs"/>
            </a:rPr>
            <a:t>％）は、類似団体平均（</a:t>
          </a:r>
          <a:r>
            <a:rPr kumimoji="1" lang="en-US" altLang="ja-JP" sz="1100">
              <a:solidFill>
                <a:schemeClr val="dk1"/>
              </a:solidFill>
              <a:effectLst/>
              <a:latin typeface="+mn-lt"/>
              <a:ea typeface="+mn-ea"/>
              <a:cs typeface="+mn-cs"/>
            </a:rPr>
            <a:t>557.7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とほぼ同水準であり、</a:t>
          </a:r>
          <a:r>
            <a:rPr kumimoji="1" lang="ja-JP" altLang="ja-JP" sz="1100">
              <a:solidFill>
                <a:schemeClr val="dk1"/>
              </a:solidFill>
              <a:effectLst/>
              <a:latin typeface="+mn-lt"/>
              <a:ea typeface="+mn-ea"/>
              <a:cs typeface="+mn-cs"/>
            </a:rPr>
            <a:t>全国平均（</a:t>
          </a:r>
          <a:r>
            <a:rPr kumimoji="1" lang="en-US" altLang="ja-JP" sz="1100">
              <a:solidFill>
                <a:schemeClr val="dk1"/>
              </a:solidFill>
              <a:effectLst/>
              <a:latin typeface="+mn-lt"/>
              <a:ea typeface="+mn-ea"/>
              <a:cs typeface="+mn-cs"/>
            </a:rPr>
            <a:t>631.6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を下回っている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土地開発公社に係る負債について、計画に基づき解消を進めていることから、減少してい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。今後実施する投資的事業においても特定目的基金を計画的に準備していくことで起債額を抑えるなど、</a:t>
          </a:r>
          <a:r>
            <a:rPr kumimoji="1" lang="ja-JP" altLang="en-US" sz="1100">
              <a:solidFill>
                <a:schemeClr val="dk1"/>
              </a:solidFill>
              <a:effectLst/>
              <a:latin typeface="+mn-lt"/>
              <a:ea typeface="+mn-ea"/>
              <a:cs typeface="+mn-cs"/>
            </a:rPr>
            <a:t>償還と新規借入のバランスに注視して、</a:t>
          </a:r>
          <a:r>
            <a:rPr kumimoji="1" lang="ja-JP" altLang="ja-JP" sz="1100">
              <a:solidFill>
                <a:schemeClr val="dk1"/>
              </a:solidFill>
              <a:effectLst/>
              <a:latin typeface="+mn-lt"/>
              <a:ea typeface="+mn-ea"/>
              <a:cs typeface="+mn-cs"/>
            </a:rPr>
            <a:t>中長期的視点に立った「計画投資」を推進していく。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B0CAA20F-9E2E-4800-919A-4D7E0FB19D9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1CF3F65E-69A6-4FE1-8FBC-8D9F8C313FA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708C0132-F153-4D00-909B-AA59199C7E6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A8302244-DA79-45C5-A5C5-5F83CFC1C2E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E675BB43-9163-4637-B689-90B5C46116E9}"/>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7B711DF1-7A70-45DC-848A-F711692164A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14CE9E86-7D77-44A7-9F2E-60EE086A5B3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F333F5A9-3B7A-4398-9981-9659CA2BC86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71A8EC0F-F7A4-439F-8DA4-175F16F8942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67A0A14B-718C-4748-BC5D-09C8476FBF5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1B046515-AFAD-47F7-A46E-621EE29D20C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21691BE8-EA6E-4075-BD43-401920AA954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779784CA-32A9-4266-8A87-9A0CDFCE0448}"/>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E9EA5073-8E80-4155-B12D-EE1B566E9CB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749A55C0-BE7B-4FB4-A88A-12C6DF83833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27" name="直線コネクタ 126">
          <a:extLst>
            <a:ext uri="{FF2B5EF4-FFF2-40B4-BE49-F238E27FC236}">
              <a16:creationId xmlns:a16="http://schemas.microsoft.com/office/drawing/2014/main" id="{E0809903-24F3-42F9-8F3C-1EBB69EC07C8}"/>
            </a:ext>
          </a:extLst>
        </xdr:cNvPr>
        <xdr:cNvCxnSpPr/>
      </xdr:nvCxnSpPr>
      <xdr:spPr>
        <a:xfrm flipV="1">
          <a:off x="14793595" y="5312833"/>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28" name="債務償還比率最小値テキスト">
          <a:extLst>
            <a:ext uri="{FF2B5EF4-FFF2-40B4-BE49-F238E27FC236}">
              <a16:creationId xmlns:a16="http://schemas.microsoft.com/office/drawing/2014/main" id="{CAFCAAA1-5EBA-46E8-A5B5-333550BF0D97}"/>
            </a:ext>
          </a:extLst>
        </xdr:cNvPr>
        <xdr:cNvSpPr txBox="1"/>
      </xdr:nvSpPr>
      <xdr:spPr>
        <a:xfrm>
          <a:off x="14846300" y="68115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29" name="直線コネクタ 128">
          <a:extLst>
            <a:ext uri="{FF2B5EF4-FFF2-40B4-BE49-F238E27FC236}">
              <a16:creationId xmlns:a16="http://schemas.microsoft.com/office/drawing/2014/main" id="{F1514BB2-DA04-4838-96EB-097EDA90DED1}"/>
            </a:ext>
          </a:extLst>
        </xdr:cNvPr>
        <xdr:cNvCxnSpPr/>
      </xdr:nvCxnSpPr>
      <xdr:spPr>
        <a:xfrm>
          <a:off x="14706600" y="68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296C758C-656F-41DE-B39F-6752FDA2CBF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8811586E-6C87-41C9-8605-FE6FA09ECD3F}"/>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38816</xdr:rowOff>
    </xdr:from>
    <xdr:ext cx="469744" cy="259045"/>
    <xdr:sp macro="" textlink="">
      <xdr:nvSpPr>
        <xdr:cNvPr id="132" name="債務償還比率平均値テキスト">
          <a:extLst>
            <a:ext uri="{FF2B5EF4-FFF2-40B4-BE49-F238E27FC236}">
              <a16:creationId xmlns:a16="http://schemas.microsoft.com/office/drawing/2014/main" id="{82C8C25F-62D4-49C4-8DD1-7A58E24B7E19}"/>
            </a:ext>
          </a:extLst>
        </xdr:cNvPr>
        <xdr:cNvSpPr txBox="1"/>
      </xdr:nvSpPr>
      <xdr:spPr>
        <a:xfrm>
          <a:off x="14846300" y="578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33" name="フローチャート: 判断 132">
          <a:extLst>
            <a:ext uri="{FF2B5EF4-FFF2-40B4-BE49-F238E27FC236}">
              <a16:creationId xmlns:a16="http://schemas.microsoft.com/office/drawing/2014/main" id="{24CC3C2E-C5CD-4681-9AEA-2D3DF4D70F07}"/>
            </a:ext>
          </a:extLst>
        </xdr:cNvPr>
        <xdr:cNvSpPr/>
      </xdr:nvSpPr>
      <xdr:spPr>
        <a:xfrm>
          <a:off x="14744700" y="593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73392</xdr:rowOff>
    </xdr:from>
    <xdr:to>
      <xdr:col>72</xdr:col>
      <xdr:colOff>123825</xdr:colOff>
      <xdr:row>31</xdr:row>
      <xdr:rowOff>3542</xdr:rowOff>
    </xdr:to>
    <xdr:sp macro="" textlink="">
      <xdr:nvSpPr>
        <xdr:cNvPr id="134" name="フローチャート: 判断 133">
          <a:extLst>
            <a:ext uri="{FF2B5EF4-FFF2-40B4-BE49-F238E27FC236}">
              <a16:creationId xmlns:a16="http://schemas.microsoft.com/office/drawing/2014/main" id="{334C339A-1197-4165-88BB-591339E3FCF4}"/>
            </a:ext>
          </a:extLst>
        </xdr:cNvPr>
        <xdr:cNvSpPr/>
      </xdr:nvSpPr>
      <xdr:spPr>
        <a:xfrm>
          <a:off x="14033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56720</xdr:rowOff>
    </xdr:from>
    <xdr:to>
      <xdr:col>68</xdr:col>
      <xdr:colOff>123825</xdr:colOff>
      <xdr:row>30</xdr:row>
      <xdr:rowOff>158320</xdr:rowOff>
    </xdr:to>
    <xdr:sp macro="" textlink="">
      <xdr:nvSpPr>
        <xdr:cNvPr id="135" name="フローチャート: 判断 134">
          <a:extLst>
            <a:ext uri="{FF2B5EF4-FFF2-40B4-BE49-F238E27FC236}">
              <a16:creationId xmlns:a16="http://schemas.microsoft.com/office/drawing/2014/main" id="{69E7A3D2-612F-4BC5-B3D1-AF041DB26702}"/>
            </a:ext>
          </a:extLst>
        </xdr:cNvPr>
        <xdr:cNvSpPr/>
      </xdr:nvSpPr>
      <xdr:spPr>
        <a:xfrm>
          <a:off x="13271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56720</xdr:rowOff>
    </xdr:from>
    <xdr:to>
      <xdr:col>64</xdr:col>
      <xdr:colOff>123825</xdr:colOff>
      <xdr:row>30</xdr:row>
      <xdr:rowOff>158320</xdr:rowOff>
    </xdr:to>
    <xdr:sp macro="" textlink="">
      <xdr:nvSpPr>
        <xdr:cNvPr id="136" name="フローチャート: 判断 135">
          <a:extLst>
            <a:ext uri="{FF2B5EF4-FFF2-40B4-BE49-F238E27FC236}">
              <a16:creationId xmlns:a16="http://schemas.microsoft.com/office/drawing/2014/main" id="{873BC678-11B2-42F0-AC63-AA09F43E9254}"/>
            </a:ext>
          </a:extLst>
        </xdr:cNvPr>
        <xdr:cNvSpPr/>
      </xdr:nvSpPr>
      <xdr:spPr>
        <a:xfrm>
          <a:off x="12509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77230</xdr:rowOff>
    </xdr:from>
    <xdr:to>
      <xdr:col>60</xdr:col>
      <xdr:colOff>123825</xdr:colOff>
      <xdr:row>31</xdr:row>
      <xdr:rowOff>7380</xdr:rowOff>
    </xdr:to>
    <xdr:sp macro="" textlink="">
      <xdr:nvSpPr>
        <xdr:cNvPr id="137" name="フローチャート: 判断 136">
          <a:extLst>
            <a:ext uri="{FF2B5EF4-FFF2-40B4-BE49-F238E27FC236}">
              <a16:creationId xmlns:a16="http://schemas.microsoft.com/office/drawing/2014/main" id="{31387DAF-18FB-49CD-B0EA-F8F83895CF5D}"/>
            </a:ext>
          </a:extLst>
        </xdr:cNvPr>
        <xdr:cNvSpPr/>
      </xdr:nvSpPr>
      <xdr:spPr>
        <a:xfrm>
          <a:off x="11747500" y="599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2AB4446-0E53-42AB-9A9D-34205016F30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E0D75D5C-12D4-4E8F-8FE3-E5DCF8F7373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3F584A3-FA7F-44C6-830E-904C23B9CFB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439FC58-EAE1-439E-A901-B048F190E4F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7ACDFEA-E2A8-442B-94C7-B7D78570B74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41487</xdr:rowOff>
    </xdr:from>
    <xdr:to>
      <xdr:col>76</xdr:col>
      <xdr:colOff>73025</xdr:colOff>
      <xdr:row>30</xdr:row>
      <xdr:rowOff>143087</xdr:rowOff>
    </xdr:to>
    <xdr:sp macro="" textlink="">
      <xdr:nvSpPr>
        <xdr:cNvPr id="143" name="楕円 142">
          <a:extLst>
            <a:ext uri="{FF2B5EF4-FFF2-40B4-BE49-F238E27FC236}">
              <a16:creationId xmlns:a16="http://schemas.microsoft.com/office/drawing/2014/main" id="{0435AD82-A9B5-4801-BF81-495D467CDF77}"/>
            </a:ext>
          </a:extLst>
        </xdr:cNvPr>
        <xdr:cNvSpPr/>
      </xdr:nvSpPr>
      <xdr:spPr>
        <a:xfrm>
          <a:off x="14744700" y="59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19914</xdr:rowOff>
    </xdr:from>
    <xdr:ext cx="469744" cy="259045"/>
    <xdr:sp macro="" textlink="">
      <xdr:nvSpPr>
        <xdr:cNvPr id="144" name="債務償還比率該当値テキスト">
          <a:extLst>
            <a:ext uri="{FF2B5EF4-FFF2-40B4-BE49-F238E27FC236}">
              <a16:creationId xmlns:a16="http://schemas.microsoft.com/office/drawing/2014/main" id="{BB924930-F068-4B02-999E-21A216A27B68}"/>
            </a:ext>
          </a:extLst>
        </xdr:cNvPr>
        <xdr:cNvSpPr txBox="1"/>
      </xdr:nvSpPr>
      <xdr:spPr>
        <a:xfrm>
          <a:off x="14846300" y="593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150756</xdr:rowOff>
    </xdr:from>
    <xdr:to>
      <xdr:col>72</xdr:col>
      <xdr:colOff>123825</xdr:colOff>
      <xdr:row>31</xdr:row>
      <xdr:rowOff>80906</xdr:rowOff>
    </xdr:to>
    <xdr:sp macro="" textlink="">
      <xdr:nvSpPr>
        <xdr:cNvPr id="145" name="楕円 144">
          <a:extLst>
            <a:ext uri="{FF2B5EF4-FFF2-40B4-BE49-F238E27FC236}">
              <a16:creationId xmlns:a16="http://schemas.microsoft.com/office/drawing/2014/main" id="{31378CBA-BDC0-44A8-B125-F141E6AB09E0}"/>
            </a:ext>
          </a:extLst>
        </xdr:cNvPr>
        <xdr:cNvSpPr/>
      </xdr:nvSpPr>
      <xdr:spPr>
        <a:xfrm>
          <a:off x="14033500" y="606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92287</xdr:rowOff>
    </xdr:from>
    <xdr:to>
      <xdr:col>76</xdr:col>
      <xdr:colOff>22225</xdr:colOff>
      <xdr:row>31</xdr:row>
      <xdr:rowOff>30106</xdr:rowOff>
    </xdr:to>
    <xdr:cxnSp macro="">
      <xdr:nvCxnSpPr>
        <xdr:cNvPr id="146" name="直線コネクタ 145">
          <a:extLst>
            <a:ext uri="{FF2B5EF4-FFF2-40B4-BE49-F238E27FC236}">
              <a16:creationId xmlns:a16="http://schemas.microsoft.com/office/drawing/2014/main" id="{FD151DED-0251-4721-A90A-5B760B1730AB}"/>
            </a:ext>
          </a:extLst>
        </xdr:cNvPr>
        <xdr:cNvCxnSpPr/>
      </xdr:nvCxnSpPr>
      <xdr:spPr>
        <a:xfrm flipV="1">
          <a:off x="14084300" y="6007312"/>
          <a:ext cx="711200" cy="10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93902</xdr:rowOff>
    </xdr:from>
    <xdr:to>
      <xdr:col>68</xdr:col>
      <xdr:colOff>123825</xdr:colOff>
      <xdr:row>31</xdr:row>
      <xdr:rowOff>24052</xdr:rowOff>
    </xdr:to>
    <xdr:sp macro="" textlink="">
      <xdr:nvSpPr>
        <xdr:cNvPr id="147" name="楕円 146">
          <a:extLst>
            <a:ext uri="{FF2B5EF4-FFF2-40B4-BE49-F238E27FC236}">
              <a16:creationId xmlns:a16="http://schemas.microsoft.com/office/drawing/2014/main" id="{1ED461F2-C56A-484D-A5DD-8176432C1BEF}"/>
            </a:ext>
          </a:extLst>
        </xdr:cNvPr>
        <xdr:cNvSpPr/>
      </xdr:nvSpPr>
      <xdr:spPr>
        <a:xfrm>
          <a:off x="13271500" y="600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144702</xdr:rowOff>
    </xdr:from>
    <xdr:to>
      <xdr:col>72</xdr:col>
      <xdr:colOff>73025</xdr:colOff>
      <xdr:row>31</xdr:row>
      <xdr:rowOff>30106</xdr:rowOff>
    </xdr:to>
    <xdr:cxnSp macro="">
      <xdr:nvCxnSpPr>
        <xdr:cNvPr id="148" name="直線コネクタ 147">
          <a:extLst>
            <a:ext uri="{FF2B5EF4-FFF2-40B4-BE49-F238E27FC236}">
              <a16:creationId xmlns:a16="http://schemas.microsoft.com/office/drawing/2014/main" id="{2F172883-2391-4927-A77C-0D5642F76C3E}"/>
            </a:ext>
          </a:extLst>
        </xdr:cNvPr>
        <xdr:cNvCxnSpPr/>
      </xdr:nvCxnSpPr>
      <xdr:spPr>
        <a:xfrm>
          <a:off x="13322300" y="6059727"/>
          <a:ext cx="762000" cy="5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56360</xdr:rowOff>
    </xdr:from>
    <xdr:to>
      <xdr:col>64</xdr:col>
      <xdr:colOff>123825</xdr:colOff>
      <xdr:row>30</xdr:row>
      <xdr:rowOff>157960</xdr:rowOff>
    </xdr:to>
    <xdr:sp macro="" textlink="">
      <xdr:nvSpPr>
        <xdr:cNvPr id="149" name="楕円 148">
          <a:extLst>
            <a:ext uri="{FF2B5EF4-FFF2-40B4-BE49-F238E27FC236}">
              <a16:creationId xmlns:a16="http://schemas.microsoft.com/office/drawing/2014/main" id="{0C03835A-56E6-4513-A873-701A19CF77B0}"/>
            </a:ext>
          </a:extLst>
        </xdr:cNvPr>
        <xdr:cNvSpPr/>
      </xdr:nvSpPr>
      <xdr:spPr>
        <a:xfrm>
          <a:off x="12509500" y="597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107160</xdr:rowOff>
    </xdr:from>
    <xdr:to>
      <xdr:col>68</xdr:col>
      <xdr:colOff>73025</xdr:colOff>
      <xdr:row>30</xdr:row>
      <xdr:rowOff>144702</xdr:rowOff>
    </xdr:to>
    <xdr:cxnSp macro="">
      <xdr:nvCxnSpPr>
        <xdr:cNvPr id="150" name="直線コネクタ 149">
          <a:extLst>
            <a:ext uri="{FF2B5EF4-FFF2-40B4-BE49-F238E27FC236}">
              <a16:creationId xmlns:a16="http://schemas.microsoft.com/office/drawing/2014/main" id="{9322B81E-85A9-4FAE-81FB-D3E73AFCBB91}"/>
            </a:ext>
          </a:extLst>
        </xdr:cNvPr>
        <xdr:cNvCxnSpPr/>
      </xdr:nvCxnSpPr>
      <xdr:spPr>
        <a:xfrm>
          <a:off x="12560300" y="6022185"/>
          <a:ext cx="762000" cy="3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48683</xdr:rowOff>
    </xdr:from>
    <xdr:to>
      <xdr:col>60</xdr:col>
      <xdr:colOff>123825</xdr:colOff>
      <xdr:row>30</xdr:row>
      <xdr:rowOff>150283</xdr:rowOff>
    </xdr:to>
    <xdr:sp macro="" textlink="">
      <xdr:nvSpPr>
        <xdr:cNvPr id="151" name="楕円 150">
          <a:extLst>
            <a:ext uri="{FF2B5EF4-FFF2-40B4-BE49-F238E27FC236}">
              <a16:creationId xmlns:a16="http://schemas.microsoft.com/office/drawing/2014/main" id="{6C769176-A4F1-43BD-A3C3-E8F5370DF4B5}"/>
            </a:ext>
          </a:extLst>
        </xdr:cNvPr>
        <xdr:cNvSpPr/>
      </xdr:nvSpPr>
      <xdr:spPr>
        <a:xfrm>
          <a:off x="117475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99483</xdr:rowOff>
    </xdr:from>
    <xdr:to>
      <xdr:col>64</xdr:col>
      <xdr:colOff>73025</xdr:colOff>
      <xdr:row>30</xdr:row>
      <xdr:rowOff>107160</xdr:rowOff>
    </xdr:to>
    <xdr:cxnSp macro="">
      <xdr:nvCxnSpPr>
        <xdr:cNvPr id="152" name="直線コネクタ 151">
          <a:extLst>
            <a:ext uri="{FF2B5EF4-FFF2-40B4-BE49-F238E27FC236}">
              <a16:creationId xmlns:a16="http://schemas.microsoft.com/office/drawing/2014/main" id="{3378E905-EEC1-4C02-81B6-12F4A4227D92}"/>
            </a:ext>
          </a:extLst>
        </xdr:cNvPr>
        <xdr:cNvCxnSpPr/>
      </xdr:nvCxnSpPr>
      <xdr:spPr>
        <a:xfrm>
          <a:off x="11798300" y="6014508"/>
          <a:ext cx="762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20069</xdr:rowOff>
    </xdr:from>
    <xdr:ext cx="469744" cy="259045"/>
    <xdr:sp macro="" textlink="">
      <xdr:nvSpPr>
        <xdr:cNvPr id="153" name="n_1aveValue債務償還比率">
          <a:extLst>
            <a:ext uri="{FF2B5EF4-FFF2-40B4-BE49-F238E27FC236}">
              <a16:creationId xmlns:a16="http://schemas.microsoft.com/office/drawing/2014/main" id="{7DF06C43-022B-48ED-BAFB-37BEE9363B2F}"/>
            </a:ext>
          </a:extLst>
        </xdr:cNvPr>
        <xdr:cNvSpPr txBox="1"/>
      </xdr:nvSpPr>
      <xdr:spPr>
        <a:xfrm>
          <a:off x="13836727" y="576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3397</xdr:rowOff>
    </xdr:from>
    <xdr:ext cx="469744" cy="259045"/>
    <xdr:sp macro="" textlink="">
      <xdr:nvSpPr>
        <xdr:cNvPr id="154" name="n_2aveValue債務償還比率">
          <a:extLst>
            <a:ext uri="{FF2B5EF4-FFF2-40B4-BE49-F238E27FC236}">
              <a16:creationId xmlns:a16="http://schemas.microsoft.com/office/drawing/2014/main" id="{55EE55E7-4D1D-421D-8A54-66D2E4F34121}"/>
            </a:ext>
          </a:extLst>
        </xdr:cNvPr>
        <xdr:cNvSpPr txBox="1"/>
      </xdr:nvSpPr>
      <xdr:spPr>
        <a:xfrm>
          <a:off x="13087427" y="574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149447</xdr:rowOff>
    </xdr:from>
    <xdr:ext cx="469744" cy="259045"/>
    <xdr:sp macro="" textlink="">
      <xdr:nvSpPr>
        <xdr:cNvPr id="155" name="n_3aveValue債務償還比率">
          <a:extLst>
            <a:ext uri="{FF2B5EF4-FFF2-40B4-BE49-F238E27FC236}">
              <a16:creationId xmlns:a16="http://schemas.microsoft.com/office/drawing/2014/main" id="{7DFEFD74-BEFF-4E24-B797-69BA84DF4D94}"/>
            </a:ext>
          </a:extLst>
        </xdr:cNvPr>
        <xdr:cNvSpPr txBox="1"/>
      </xdr:nvSpPr>
      <xdr:spPr>
        <a:xfrm>
          <a:off x="12325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169957</xdr:rowOff>
    </xdr:from>
    <xdr:ext cx="469744" cy="259045"/>
    <xdr:sp macro="" textlink="">
      <xdr:nvSpPr>
        <xdr:cNvPr id="156" name="n_4aveValue債務償還比率">
          <a:extLst>
            <a:ext uri="{FF2B5EF4-FFF2-40B4-BE49-F238E27FC236}">
              <a16:creationId xmlns:a16="http://schemas.microsoft.com/office/drawing/2014/main" id="{8EC4576B-B3EF-48BF-A2E9-BF450B3832B3}"/>
            </a:ext>
          </a:extLst>
        </xdr:cNvPr>
        <xdr:cNvSpPr txBox="1"/>
      </xdr:nvSpPr>
      <xdr:spPr>
        <a:xfrm>
          <a:off x="11563427" y="608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72033</xdr:rowOff>
    </xdr:from>
    <xdr:ext cx="469744" cy="259045"/>
    <xdr:sp macro="" textlink="">
      <xdr:nvSpPr>
        <xdr:cNvPr id="157" name="n_1mainValue債務償還比率">
          <a:extLst>
            <a:ext uri="{FF2B5EF4-FFF2-40B4-BE49-F238E27FC236}">
              <a16:creationId xmlns:a16="http://schemas.microsoft.com/office/drawing/2014/main" id="{07077ACD-C570-4D6E-8899-D5126016C7C3}"/>
            </a:ext>
          </a:extLst>
        </xdr:cNvPr>
        <xdr:cNvSpPr txBox="1"/>
      </xdr:nvSpPr>
      <xdr:spPr>
        <a:xfrm>
          <a:off x="13836727" y="615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15179</xdr:rowOff>
    </xdr:from>
    <xdr:ext cx="469744" cy="259045"/>
    <xdr:sp macro="" textlink="">
      <xdr:nvSpPr>
        <xdr:cNvPr id="158" name="n_2mainValue債務償還比率">
          <a:extLst>
            <a:ext uri="{FF2B5EF4-FFF2-40B4-BE49-F238E27FC236}">
              <a16:creationId xmlns:a16="http://schemas.microsoft.com/office/drawing/2014/main" id="{260A00C7-B138-4DB5-A52B-2D7CA15FB2EF}"/>
            </a:ext>
          </a:extLst>
        </xdr:cNvPr>
        <xdr:cNvSpPr txBox="1"/>
      </xdr:nvSpPr>
      <xdr:spPr>
        <a:xfrm>
          <a:off x="13087427" y="61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3037</xdr:rowOff>
    </xdr:from>
    <xdr:ext cx="469744" cy="259045"/>
    <xdr:sp macro="" textlink="">
      <xdr:nvSpPr>
        <xdr:cNvPr id="159" name="n_3mainValue債務償還比率">
          <a:extLst>
            <a:ext uri="{FF2B5EF4-FFF2-40B4-BE49-F238E27FC236}">
              <a16:creationId xmlns:a16="http://schemas.microsoft.com/office/drawing/2014/main" id="{A015EE01-D5FD-4FA5-90E2-42DAAFB9E992}"/>
            </a:ext>
          </a:extLst>
        </xdr:cNvPr>
        <xdr:cNvSpPr txBox="1"/>
      </xdr:nvSpPr>
      <xdr:spPr>
        <a:xfrm>
          <a:off x="12325427" y="574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166810</xdr:rowOff>
    </xdr:from>
    <xdr:ext cx="469744" cy="259045"/>
    <xdr:sp macro="" textlink="">
      <xdr:nvSpPr>
        <xdr:cNvPr id="160" name="n_4mainValue債務償還比率">
          <a:extLst>
            <a:ext uri="{FF2B5EF4-FFF2-40B4-BE49-F238E27FC236}">
              <a16:creationId xmlns:a16="http://schemas.microsoft.com/office/drawing/2014/main" id="{9431FC66-55E2-4485-BB13-AE7399576E6C}"/>
            </a:ext>
          </a:extLst>
        </xdr:cNvPr>
        <xdr:cNvSpPr txBox="1"/>
      </xdr:nvSpPr>
      <xdr:spPr>
        <a:xfrm>
          <a:off x="11563427" y="573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BE3A53CD-236C-45A9-9DA1-5ED275B5433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F73AF012-A469-4216-8D23-10F912AD96F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F2F14C3C-9F6B-4666-86F7-9B98178F7B7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D64BA725-06CB-4D3B-8B45-26512D60BD3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DC023D69-624F-4BB4-A49E-787C385C982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72672BAD-E1BE-4F37-81ED-C01812A2894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64B5A47-AF5F-4873-B6CE-86C8B45BF24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5E124B9-B5A3-4494-BE54-55DCA17D4DC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8A6BDE9-4A61-48FC-8D5B-5CC243ED452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6A76BBF-195D-4129-942A-4DF0B43CC77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B478F8A-47E2-4CD3-B872-579D0411F61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730EC18-E6F0-4633-AB46-A7F16540220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79FB629-7DBA-4F2D-AC40-726F880CC4E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DDF4F01-632D-42D7-9594-5D99A006F74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B5FC047-F532-4130-804F-7372A9C589F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F14C3FF-0854-47F9-9881-86DDF00609C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19,559
19,281
66.87
10,739,457
10,422,186
311,390
5,007,464
9,965,621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E3FBD8A-5464-416B-A988-151E34CE556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D4001FB-322B-4F1B-94F4-7A67E4F0A8C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B1E665F-F360-459C-BD77-475B960EB0F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FEB49F7-70BB-4A35-9E92-B1E95DE132F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904AFD3-D5C8-44B7-A708-1CE12DE1D58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CB26E53-0F74-4541-B308-DD60853F790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42A60DD-28B1-4F71-82D9-E8026B88C56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BE2689A-C615-4C69-B4A9-1D02F3244D7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EF40033-AD29-476E-91B2-B94EBE16B22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D418C2E-9595-4252-879B-AC51EA0A292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2DAF5AD-E24D-4BF2-AC7F-6405A861482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297C617-931D-4DAB-AEBB-C8B7426E76E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8718F15-C448-4F1B-A6E3-D7207783E8A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C35A34F-CABA-4670-B141-4A4BCAFD0B5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3F07B64-3CDE-41ED-800B-72167C9C5F5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72ABF69-41AC-4212-A346-91F7B7B1F19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B8CF56E-4B64-4E84-997C-D80AD3ACFF3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BB8763F-AEEE-4137-88DB-EBCCA5CCEE8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C59C74B-730D-4604-829E-01793F717ED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B2940DE-C924-49E9-BBCC-FEDF9B311FE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BB07118-F260-49BF-95D0-CBBDFD27685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23826F2-DC7D-4AB9-BC68-2FD0F1DC672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5EFB3B1-06B9-4669-A5F8-1746C14E168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C6ED1F7-2225-477B-AC20-4D3646DF621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7290133-4544-4A33-B9FB-9F6F72FC3E3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3248D0A-7DDA-4095-81D5-435677A9E31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C847EF9-3881-4F56-9AB5-0F60EF24828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F19B42F-BF05-4723-9DA5-9B9565A0958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43439FE-79C6-4905-8693-38D1EFED3B9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50FB77E-E133-411A-97D4-BD50CF09C5C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62980E7-8CE6-4A4B-8A09-0F0D2390A96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A807F4C-922C-4822-B1B4-C11442D6871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BF81D49-9FA4-4AA7-AD2A-B17DDC7B90F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CFDE68C-4F57-49A7-91EB-310A343F845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4C2247A-B23B-4872-8B84-22FF8D081AC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697FE0D-16B2-4F6F-B043-C18F666487B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E25646F-B637-43A2-8A33-E02952739E7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BD21AAE-7E9A-4D6F-817F-3131E442691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BA9BA75-0B7C-4694-9EF5-E5B149DD9F3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1703282-A95D-44F5-94DC-8477CA08A97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BB0C884-06FF-43FE-B438-4A08DB2645F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32314B1-569E-4473-9C22-0FE0B0E2121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3E27637-8C26-4AA0-ABFD-6DA7C7E48B7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5BAB499-1340-48C4-B5FB-91E22BD2E71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B26FE68-D2DE-40F8-B440-2CF36D861FA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a:extLst>
            <a:ext uri="{FF2B5EF4-FFF2-40B4-BE49-F238E27FC236}">
              <a16:creationId xmlns:a16="http://schemas.microsoft.com/office/drawing/2014/main" id="{EE5C653D-3448-4BC4-A286-518100E12243}"/>
            </a:ext>
          </a:extLst>
        </xdr:cNvPr>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a:extLst>
            <a:ext uri="{FF2B5EF4-FFF2-40B4-BE49-F238E27FC236}">
              <a16:creationId xmlns:a16="http://schemas.microsoft.com/office/drawing/2014/main" id="{F67DA091-AB73-4E05-BC91-C393B3BBC1B5}"/>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a:extLst>
            <a:ext uri="{FF2B5EF4-FFF2-40B4-BE49-F238E27FC236}">
              <a16:creationId xmlns:a16="http://schemas.microsoft.com/office/drawing/2014/main" id="{4FA3DA58-26B3-4057-9D4A-5D78854F7E7D}"/>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a:extLst>
            <a:ext uri="{FF2B5EF4-FFF2-40B4-BE49-F238E27FC236}">
              <a16:creationId xmlns:a16="http://schemas.microsoft.com/office/drawing/2014/main" id="{47534293-D268-4E36-A606-1F10D10AC3EC}"/>
            </a:ext>
          </a:extLst>
        </xdr:cNvPr>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a:extLst>
            <a:ext uri="{FF2B5EF4-FFF2-40B4-BE49-F238E27FC236}">
              <a16:creationId xmlns:a16="http://schemas.microsoft.com/office/drawing/2014/main" id="{2E60E792-013F-4737-A8C3-2E2F5C497092}"/>
            </a:ext>
          </a:extLst>
        </xdr:cNvPr>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a:extLst>
            <a:ext uri="{FF2B5EF4-FFF2-40B4-BE49-F238E27FC236}">
              <a16:creationId xmlns:a16="http://schemas.microsoft.com/office/drawing/2014/main" id="{E221C19A-BC29-4E2E-BB4A-B327C570D480}"/>
            </a:ext>
          </a:extLst>
        </xdr:cNvPr>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55209A0E-8EB7-4A5A-B82A-B6976B664821}"/>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3E93F3C8-0021-4FD3-8B21-FCF54DD129B4}"/>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9A5CE354-9770-44F6-90B9-D45A3EC9A574}"/>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2F0E147A-04B2-488B-A766-C46891A16887}"/>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11FEDA18-0FDE-4F87-88ED-1684785FFD7C}"/>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34AAA26-7A67-4DBD-AEB8-3CFCDF7208F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4F300D2-B4D5-4F3F-AA65-7C90B1416A0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2E52A87-1151-4752-982F-08A0A94D26D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8B99D61-50B8-4A46-A3DB-46C2600D7FB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F2CC355-E12D-4491-80F3-67DBA1254F8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635</xdr:rowOff>
    </xdr:from>
    <xdr:to>
      <xdr:col>24</xdr:col>
      <xdr:colOff>114300</xdr:colOff>
      <xdr:row>40</xdr:row>
      <xdr:rowOff>102235</xdr:rowOff>
    </xdr:to>
    <xdr:sp macro="" textlink="">
      <xdr:nvSpPr>
        <xdr:cNvPr id="73" name="楕円 72">
          <a:extLst>
            <a:ext uri="{FF2B5EF4-FFF2-40B4-BE49-F238E27FC236}">
              <a16:creationId xmlns:a16="http://schemas.microsoft.com/office/drawing/2014/main" id="{007067B1-430B-4F5F-B155-0D8EC1DCA0BF}"/>
            </a:ext>
          </a:extLst>
        </xdr:cNvPr>
        <xdr:cNvSpPr/>
      </xdr:nvSpPr>
      <xdr:spPr>
        <a:xfrm>
          <a:off x="45847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150512</xdr:rowOff>
    </xdr:from>
    <xdr:ext cx="405111" cy="259045"/>
    <xdr:sp macro="" textlink="">
      <xdr:nvSpPr>
        <xdr:cNvPr id="74" name="【道路】&#10;有形固定資産減価償却率該当値テキスト">
          <a:extLst>
            <a:ext uri="{FF2B5EF4-FFF2-40B4-BE49-F238E27FC236}">
              <a16:creationId xmlns:a16="http://schemas.microsoft.com/office/drawing/2014/main" id="{0A332A36-3A16-4C09-9BB5-A8B6135AF233}"/>
            </a:ext>
          </a:extLst>
        </xdr:cNvPr>
        <xdr:cNvSpPr txBox="1"/>
      </xdr:nvSpPr>
      <xdr:spPr>
        <a:xfrm>
          <a:off x="4673600"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170180</xdr:rowOff>
    </xdr:from>
    <xdr:to>
      <xdr:col>20</xdr:col>
      <xdr:colOff>38100</xdr:colOff>
      <xdr:row>40</xdr:row>
      <xdr:rowOff>100330</xdr:rowOff>
    </xdr:to>
    <xdr:sp macro="" textlink="">
      <xdr:nvSpPr>
        <xdr:cNvPr id="75" name="楕円 74">
          <a:extLst>
            <a:ext uri="{FF2B5EF4-FFF2-40B4-BE49-F238E27FC236}">
              <a16:creationId xmlns:a16="http://schemas.microsoft.com/office/drawing/2014/main" id="{3351AFEF-80CE-4D10-87DE-F5C4E24CE7C2}"/>
            </a:ext>
          </a:extLst>
        </xdr:cNvPr>
        <xdr:cNvSpPr/>
      </xdr:nvSpPr>
      <xdr:spPr>
        <a:xfrm>
          <a:off x="3746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49530</xdr:rowOff>
    </xdr:from>
    <xdr:to>
      <xdr:col>24</xdr:col>
      <xdr:colOff>63500</xdr:colOff>
      <xdr:row>40</xdr:row>
      <xdr:rowOff>51435</xdr:rowOff>
    </xdr:to>
    <xdr:cxnSp macro="">
      <xdr:nvCxnSpPr>
        <xdr:cNvPr id="76" name="直線コネクタ 75">
          <a:extLst>
            <a:ext uri="{FF2B5EF4-FFF2-40B4-BE49-F238E27FC236}">
              <a16:creationId xmlns:a16="http://schemas.microsoft.com/office/drawing/2014/main" id="{CF2A6B7C-9121-46FE-90EC-DF0D5DBACA1B}"/>
            </a:ext>
          </a:extLst>
        </xdr:cNvPr>
        <xdr:cNvCxnSpPr/>
      </xdr:nvCxnSpPr>
      <xdr:spPr>
        <a:xfrm>
          <a:off x="3797300" y="69075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158750</xdr:rowOff>
    </xdr:from>
    <xdr:to>
      <xdr:col>15</xdr:col>
      <xdr:colOff>101600</xdr:colOff>
      <xdr:row>40</xdr:row>
      <xdr:rowOff>88900</xdr:rowOff>
    </xdr:to>
    <xdr:sp macro="" textlink="">
      <xdr:nvSpPr>
        <xdr:cNvPr id="77" name="楕円 76">
          <a:extLst>
            <a:ext uri="{FF2B5EF4-FFF2-40B4-BE49-F238E27FC236}">
              <a16:creationId xmlns:a16="http://schemas.microsoft.com/office/drawing/2014/main" id="{A4E174E5-FDBE-436F-AC6F-AE46F5770EB3}"/>
            </a:ext>
          </a:extLst>
        </xdr:cNvPr>
        <xdr:cNvSpPr/>
      </xdr:nvSpPr>
      <xdr:spPr>
        <a:xfrm>
          <a:off x="2857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38100</xdr:rowOff>
    </xdr:from>
    <xdr:to>
      <xdr:col>19</xdr:col>
      <xdr:colOff>177800</xdr:colOff>
      <xdr:row>40</xdr:row>
      <xdr:rowOff>49530</xdr:rowOff>
    </xdr:to>
    <xdr:cxnSp macro="">
      <xdr:nvCxnSpPr>
        <xdr:cNvPr id="78" name="直線コネクタ 77">
          <a:extLst>
            <a:ext uri="{FF2B5EF4-FFF2-40B4-BE49-F238E27FC236}">
              <a16:creationId xmlns:a16="http://schemas.microsoft.com/office/drawing/2014/main" id="{2FCEA929-49AC-4C83-A477-85E80CFAC36A}"/>
            </a:ext>
          </a:extLst>
        </xdr:cNvPr>
        <xdr:cNvCxnSpPr/>
      </xdr:nvCxnSpPr>
      <xdr:spPr>
        <a:xfrm>
          <a:off x="2908300" y="68961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133985</xdr:rowOff>
    </xdr:from>
    <xdr:to>
      <xdr:col>10</xdr:col>
      <xdr:colOff>165100</xdr:colOff>
      <xdr:row>40</xdr:row>
      <xdr:rowOff>64135</xdr:rowOff>
    </xdr:to>
    <xdr:sp macro="" textlink="">
      <xdr:nvSpPr>
        <xdr:cNvPr id="79" name="楕円 78">
          <a:extLst>
            <a:ext uri="{FF2B5EF4-FFF2-40B4-BE49-F238E27FC236}">
              <a16:creationId xmlns:a16="http://schemas.microsoft.com/office/drawing/2014/main" id="{01AE96C4-3189-4354-88E4-0C51BD4CA4CF}"/>
            </a:ext>
          </a:extLst>
        </xdr:cNvPr>
        <xdr:cNvSpPr/>
      </xdr:nvSpPr>
      <xdr:spPr>
        <a:xfrm>
          <a:off x="1968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13335</xdr:rowOff>
    </xdr:from>
    <xdr:to>
      <xdr:col>15</xdr:col>
      <xdr:colOff>50800</xdr:colOff>
      <xdr:row>40</xdr:row>
      <xdr:rowOff>38100</xdr:rowOff>
    </xdr:to>
    <xdr:cxnSp macro="">
      <xdr:nvCxnSpPr>
        <xdr:cNvPr id="80" name="直線コネクタ 79">
          <a:extLst>
            <a:ext uri="{FF2B5EF4-FFF2-40B4-BE49-F238E27FC236}">
              <a16:creationId xmlns:a16="http://schemas.microsoft.com/office/drawing/2014/main" id="{828CFF72-2746-469E-B5F4-756A4B6CBA12}"/>
            </a:ext>
          </a:extLst>
        </xdr:cNvPr>
        <xdr:cNvCxnSpPr/>
      </xdr:nvCxnSpPr>
      <xdr:spPr>
        <a:xfrm>
          <a:off x="2019300" y="68713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107315</xdr:rowOff>
    </xdr:from>
    <xdr:to>
      <xdr:col>6</xdr:col>
      <xdr:colOff>38100</xdr:colOff>
      <xdr:row>40</xdr:row>
      <xdr:rowOff>37465</xdr:rowOff>
    </xdr:to>
    <xdr:sp macro="" textlink="">
      <xdr:nvSpPr>
        <xdr:cNvPr id="81" name="楕円 80">
          <a:extLst>
            <a:ext uri="{FF2B5EF4-FFF2-40B4-BE49-F238E27FC236}">
              <a16:creationId xmlns:a16="http://schemas.microsoft.com/office/drawing/2014/main" id="{22EE198A-DBD6-410D-8A71-BF1082713872}"/>
            </a:ext>
          </a:extLst>
        </xdr:cNvPr>
        <xdr:cNvSpPr/>
      </xdr:nvSpPr>
      <xdr:spPr>
        <a:xfrm>
          <a:off x="1079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158115</xdr:rowOff>
    </xdr:from>
    <xdr:to>
      <xdr:col>10</xdr:col>
      <xdr:colOff>114300</xdr:colOff>
      <xdr:row>40</xdr:row>
      <xdr:rowOff>13335</xdr:rowOff>
    </xdr:to>
    <xdr:cxnSp macro="">
      <xdr:nvCxnSpPr>
        <xdr:cNvPr id="82" name="直線コネクタ 81">
          <a:extLst>
            <a:ext uri="{FF2B5EF4-FFF2-40B4-BE49-F238E27FC236}">
              <a16:creationId xmlns:a16="http://schemas.microsoft.com/office/drawing/2014/main" id="{41B4C149-9319-4D2D-ABC2-8A29E3DCD3F3}"/>
            </a:ext>
          </a:extLst>
        </xdr:cNvPr>
        <xdr:cNvCxnSpPr/>
      </xdr:nvCxnSpPr>
      <xdr:spPr>
        <a:xfrm>
          <a:off x="1130300" y="68446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a:extLst>
            <a:ext uri="{FF2B5EF4-FFF2-40B4-BE49-F238E27FC236}">
              <a16:creationId xmlns:a16="http://schemas.microsoft.com/office/drawing/2014/main" id="{809C9149-5811-4160-B35E-653097DCDBAE}"/>
            </a:ext>
          </a:extLst>
        </xdr:cNvPr>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4AEE4150-CDFF-4639-B546-5DFDDB8A8F5F}"/>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a:extLst>
            <a:ext uri="{FF2B5EF4-FFF2-40B4-BE49-F238E27FC236}">
              <a16:creationId xmlns:a16="http://schemas.microsoft.com/office/drawing/2014/main" id="{5C6D5FF5-1B84-4063-A2E4-BEFF6DE4E0CD}"/>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a:extLst>
            <a:ext uri="{FF2B5EF4-FFF2-40B4-BE49-F238E27FC236}">
              <a16:creationId xmlns:a16="http://schemas.microsoft.com/office/drawing/2014/main" id="{A6605CEB-FD34-4CDC-B73C-8E8155068982}"/>
            </a:ext>
          </a:extLst>
        </xdr:cNvPr>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91457</xdr:rowOff>
    </xdr:from>
    <xdr:ext cx="405111" cy="259045"/>
    <xdr:sp macro="" textlink="">
      <xdr:nvSpPr>
        <xdr:cNvPr id="87" name="n_1mainValue【道路】&#10;有形固定資産減価償却率">
          <a:extLst>
            <a:ext uri="{FF2B5EF4-FFF2-40B4-BE49-F238E27FC236}">
              <a16:creationId xmlns:a16="http://schemas.microsoft.com/office/drawing/2014/main" id="{0D7239A9-0869-4E2F-B7C2-449262236BF4}"/>
            </a:ext>
          </a:extLst>
        </xdr:cNvPr>
        <xdr:cNvSpPr txBox="1"/>
      </xdr:nvSpPr>
      <xdr:spPr>
        <a:xfrm>
          <a:off x="3582044"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80027</xdr:rowOff>
    </xdr:from>
    <xdr:ext cx="405111" cy="259045"/>
    <xdr:sp macro="" textlink="">
      <xdr:nvSpPr>
        <xdr:cNvPr id="88" name="n_2mainValue【道路】&#10;有形固定資産減価償却率">
          <a:extLst>
            <a:ext uri="{FF2B5EF4-FFF2-40B4-BE49-F238E27FC236}">
              <a16:creationId xmlns:a16="http://schemas.microsoft.com/office/drawing/2014/main" id="{375E1CDA-202B-4BC6-8E27-0885C432D026}"/>
            </a:ext>
          </a:extLst>
        </xdr:cNvPr>
        <xdr:cNvSpPr txBox="1"/>
      </xdr:nvSpPr>
      <xdr:spPr>
        <a:xfrm>
          <a:off x="27057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55262</xdr:rowOff>
    </xdr:from>
    <xdr:ext cx="405111" cy="259045"/>
    <xdr:sp macro="" textlink="">
      <xdr:nvSpPr>
        <xdr:cNvPr id="89" name="n_3mainValue【道路】&#10;有形固定資産減価償却率">
          <a:extLst>
            <a:ext uri="{FF2B5EF4-FFF2-40B4-BE49-F238E27FC236}">
              <a16:creationId xmlns:a16="http://schemas.microsoft.com/office/drawing/2014/main" id="{E35AF418-C91B-4633-BE4B-88C66F4881AA}"/>
            </a:ext>
          </a:extLst>
        </xdr:cNvPr>
        <xdr:cNvSpPr txBox="1"/>
      </xdr:nvSpPr>
      <xdr:spPr>
        <a:xfrm>
          <a:off x="1816744"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28592</xdr:rowOff>
    </xdr:from>
    <xdr:ext cx="405111" cy="259045"/>
    <xdr:sp macro="" textlink="">
      <xdr:nvSpPr>
        <xdr:cNvPr id="90" name="n_4mainValue【道路】&#10;有形固定資産減価償却率">
          <a:extLst>
            <a:ext uri="{FF2B5EF4-FFF2-40B4-BE49-F238E27FC236}">
              <a16:creationId xmlns:a16="http://schemas.microsoft.com/office/drawing/2014/main" id="{7261C573-27EA-4CB4-8DDD-8DF99D394E2E}"/>
            </a:ext>
          </a:extLst>
        </xdr:cNvPr>
        <xdr:cNvSpPr txBox="1"/>
      </xdr:nvSpPr>
      <xdr:spPr>
        <a:xfrm>
          <a:off x="9277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4276E87-A8E3-4718-A5EF-37E896CAD4B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AA3D5EA-6CB0-43DA-94CF-382A2F1FCA4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C01D43D-9D94-40CA-A467-6E75717664D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4AA146E-585B-444D-B462-4D789A3202E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112FFE7-37D8-43B7-AE4F-366B483D966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F9BAEE5-B0FD-454C-967F-B93EDC35BBE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9477314-9116-4DC2-9B7C-B55B5124D81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CB7D28B-9E28-44E3-8E0C-32D8F32DEC0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B28E378-B194-44FD-AAD7-F535D05C8EE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256351C-6690-43CF-8914-EAE2E726B67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C67C0114-E20E-40F9-89C2-B57A754FFD8C}"/>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5AF47796-D197-48D1-81BB-FE35455334A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A9F46783-BCE0-4650-A604-5956635CB39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7AB621C1-DCCD-41A0-BC84-4DCF86E693C3}"/>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3F790D95-7767-405F-8A6B-E7A7E6993F6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6E3A0558-B743-4258-8699-73BF9FC19C17}"/>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C2B32142-1E0D-4B30-BABD-F3BFDAAA620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8C578177-6265-4151-896E-91F23457B732}"/>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A3A9C36-1244-4981-A223-89AC26E41C5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C8439D61-BFF9-462A-ACC4-BA03C6B568D6}"/>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D39C26DB-C88E-45DA-8D53-23D4041DFEC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a:extLst>
            <a:ext uri="{FF2B5EF4-FFF2-40B4-BE49-F238E27FC236}">
              <a16:creationId xmlns:a16="http://schemas.microsoft.com/office/drawing/2014/main" id="{ED38A157-93E2-4B2B-8CA3-54EEBDCB14EF}"/>
            </a:ext>
          </a:extLst>
        </xdr:cNvPr>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a:extLst>
            <a:ext uri="{FF2B5EF4-FFF2-40B4-BE49-F238E27FC236}">
              <a16:creationId xmlns:a16="http://schemas.microsoft.com/office/drawing/2014/main" id="{49CCDA41-1276-4A43-BEBB-57A4F9A7C7ED}"/>
            </a:ext>
          </a:extLst>
        </xdr:cNvPr>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a:extLst>
            <a:ext uri="{FF2B5EF4-FFF2-40B4-BE49-F238E27FC236}">
              <a16:creationId xmlns:a16="http://schemas.microsoft.com/office/drawing/2014/main" id="{6E4C04F2-6D56-45D9-B58A-05B25F853247}"/>
            </a:ext>
          </a:extLst>
        </xdr:cNvPr>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a:extLst>
            <a:ext uri="{FF2B5EF4-FFF2-40B4-BE49-F238E27FC236}">
              <a16:creationId xmlns:a16="http://schemas.microsoft.com/office/drawing/2014/main" id="{0A8588A5-40B0-4319-BD7C-85DB32B2E8F8}"/>
            </a:ext>
          </a:extLst>
        </xdr:cNvPr>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a:extLst>
            <a:ext uri="{FF2B5EF4-FFF2-40B4-BE49-F238E27FC236}">
              <a16:creationId xmlns:a16="http://schemas.microsoft.com/office/drawing/2014/main" id="{D7698CDF-4303-4A27-8A2C-357F04F23548}"/>
            </a:ext>
          </a:extLst>
        </xdr:cNvPr>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a:extLst>
            <a:ext uri="{FF2B5EF4-FFF2-40B4-BE49-F238E27FC236}">
              <a16:creationId xmlns:a16="http://schemas.microsoft.com/office/drawing/2014/main" id="{7E13FD78-E6C4-4DCA-AC58-033775A6AC50}"/>
            </a:ext>
          </a:extLst>
        </xdr:cNvPr>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a:extLst>
            <a:ext uri="{FF2B5EF4-FFF2-40B4-BE49-F238E27FC236}">
              <a16:creationId xmlns:a16="http://schemas.microsoft.com/office/drawing/2014/main" id="{B485739D-78B2-4D9D-BBC1-70EDE87DE7A9}"/>
            </a:ext>
          </a:extLst>
        </xdr:cNvPr>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73813</xdr:rowOff>
    </xdr:from>
    <xdr:to>
      <xdr:col>50</xdr:col>
      <xdr:colOff>165100</xdr:colOff>
      <xdr:row>42</xdr:row>
      <xdr:rowOff>3963</xdr:rowOff>
    </xdr:to>
    <xdr:sp macro="" textlink="">
      <xdr:nvSpPr>
        <xdr:cNvPr id="119" name="フローチャート: 判断 118">
          <a:extLst>
            <a:ext uri="{FF2B5EF4-FFF2-40B4-BE49-F238E27FC236}">
              <a16:creationId xmlns:a16="http://schemas.microsoft.com/office/drawing/2014/main" id="{199FB2EE-FAAC-4BD5-9C78-0AD6D631B4E6}"/>
            </a:ext>
          </a:extLst>
        </xdr:cNvPr>
        <xdr:cNvSpPr/>
      </xdr:nvSpPr>
      <xdr:spPr>
        <a:xfrm>
          <a:off x="9588500" y="710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73767</xdr:rowOff>
    </xdr:from>
    <xdr:to>
      <xdr:col>46</xdr:col>
      <xdr:colOff>38100</xdr:colOff>
      <xdr:row>42</xdr:row>
      <xdr:rowOff>3917</xdr:rowOff>
    </xdr:to>
    <xdr:sp macro="" textlink="">
      <xdr:nvSpPr>
        <xdr:cNvPr id="120" name="フローチャート: 判断 119">
          <a:extLst>
            <a:ext uri="{FF2B5EF4-FFF2-40B4-BE49-F238E27FC236}">
              <a16:creationId xmlns:a16="http://schemas.microsoft.com/office/drawing/2014/main" id="{463664A6-8FDD-4BBB-AD5D-968E3CE1707A}"/>
            </a:ext>
          </a:extLst>
        </xdr:cNvPr>
        <xdr:cNvSpPr/>
      </xdr:nvSpPr>
      <xdr:spPr>
        <a:xfrm>
          <a:off x="8699500" y="710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74136</xdr:rowOff>
    </xdr:from>
    <xdr:to>
      <xdr:col>41</xdr:col>
      <xdr:colOff>101600</xdr:colOff>
      <xdr:row>42</xdr:row>
      <xdr:rowOff>4286</xdr:rowOff>
    </xdr:to>
    <xdr:sp macro="" textlink="">
      <xdr:nvSpPr>
        <xdr:cNvPr id="121" name="フローチャート: 判断 120">
          <a:extLst>
            <a:ext uri="{FF2B5EF4-FFF2-40B4-BE49-F238E27FC236}">
              <a16:creationId xmlns:a16="http://schemas.microsoft.com/office/drawing/2014/main" id="{26039E0B-7492-440D-896B-FA5A53EE178F}"/>
            </a:ext>
          </a:extLst>
        </xdr:cNvPr>
        <xdr:cNvSpPr/>
      </xdr:nvSpPr>
      <xdr:spPr>
        <a:xfrm>
          <a:off x="7810500" y="710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73443</xdr:rowOff>
    </xdr:from>
    <xdr:to>
      <xdr:col>36</xdr:col>
      <xdr:colOff>165100</xdr:colOff>
      <xdr:row>42</xdr:row>
      <xdr:rowOff>3593</xdr:rowOff>
    </xdr:to>
    <xdr:sp macro="" textlink="">
      <xdr:nvSpPr>
        <xdr:cNvPr id="122" name="フローチャート: 判断 121">
          <a:extLst>
            <a:ext uri="{FF2B5EF4-FFF2-40B4-BE49-F238E27FC236}">
              <a16:creationId xmlns:a16="http://schemas.microsoft.com/office/drawing/2014/main" id="{C5DB8B24-D961-455A-86B8-59858A675066}"/>
            </a:ext>
          </a:extLst>
        </xdr:cNvPr>
        <xdr:cNvSpPr/>
      </xdr:nvSpPr>
      <xdr:spPr>
        <a:xfrm>
          <a:off x="6921500" y="710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3D74176-E111-4DA2-A7C1-51F07957A53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C52B0C0-FE19-4093-BAC9-5CD2422A1E9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F5D9210-AEF2-4F7A-AE6E-292D713F5F8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FB86C68-4CA7-4DFF-B8AF-E46AB4B2529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F3D6509-B259-4F80-A33C-5784974C55C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71074</xdr:rowOff>
    </xdr:from>
    <xdr:to>
      <xdr:col>55</xdr:col>
      <xdr:colOff>50800</xdr:colOff>
      <xdr:row>42</xdr:row>
      <xdr:rowOff>1224</xdr:rowOff>
    </xdr:to>
    <xdr:sp macro="" textlink="">
      <xdr:nvSpPr>
        <xdr:cNvPr id="128" name="楕円 127">
          <a:extLst>
            <a:ext uri="{FF2B5EF4-FFF2-40B4-BE49-F238E27FC236}">
              <a16:creationId xmlns:a16="http://schemas.microsoft.com/office/drawing/2014/main" id="{E348B50A-E7DF-4485-980E-6CD5D00239C3}"/>
            </a:ext>
          </a:extLst>
        </xdr:cNvPr>
        <xdr:cNvSpPr/>
      </xdr:nvSpPr>
      <xdr:spPr>
        <a:xfrm>
          <a:off x="10426700" y="710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13980</xdr:rowOff>
    </xdr:from>
    <xdr:ext cx="534377" cy="259045"/>
    <xdr:sp macro="" textlink="">
      <xdr:nvSpPr>
        <xdr:cNvPr id="129" name="【道路】&#10;一人当たり延長該当値テキスト">
          <a:extLst>
            <a:ext uri="{FF2B5EF4-FFF2-40B4-BE49-F238E27FC236}">
              <a16:creationId xmlns:a16="http://schemas.microsoft.com/office/drawing/2014/main" id="{7B1F1DFF-410A-4520-BDE5-53F583D7395E}"/>
            </a:ext>
          </a:extLst>
        </xdr:cNvPr>
        <xdr:cNvSpPr txBox="1"/>
      </xdr:nvSpPr>
      <xdr:spPr>
        <a:xfrm>
          <a:off x="10515600" y="70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71274</xdr:rowOff>
    </xdr:from>
    <xdr:to>
      <xdr:col>50</xdr:col>
      <xdr:colOff>165100</xdr:colOff>
      <xdr:row>42</xdr:row>
      <xdr:rowOff>1424</xdr:rowOff>
    </xdr:to>
    <xdr:sp macro="" textlink="">
      <xdr:nvSpPr>
        <xdr:cNvPr id="130" name="楕円 129">
          <a:extLst>
            <a:ext uri="{FF2B5EF4-FFF2-40B4-BE49-F238E27FC236}">
              <a16:creationId xmlns:a16="http://schemas.microsoft.com/office/drawing/2014/main" id="{1BB13949-4D87-44E3-9C0E-154E4C674BDD}"/>
            </a:ext>
          </a:extLst>
        </xdr:cNvPr>
        <xdr:cNvSpPr/>
      </xdr:nvSpPr>
      <xdr:spPr>
        <a:xfrm>
          <a:off x="9588500" y="71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121874</xdr:rowOff>
    </xdr:from>
    <xdr:to>
      <xdr:col>55</xdr:col>
      <xdr:colOff>0</xdr:colOff>
      <xdr:row>41</xdr:row>
      <xdr:rowOff>122074</xdr:rowOff>
    </xdr:to>
    <xdr:cxnSp macro="">
      <xdr:nvCxnSpPr>
        <xdr:cNvPr id="131" name="直線コネクタ 130">
          <a:extLst>
            <a:ext uri="{FF2B5EF4-FFF2-40B4-BE49-F238E27FC236}">
              <a16:creationId xmlns:a16="http://schemas.microsoft.com/office/drawing/2014/main" id="{2A078E26-4B56-40B1-96DF-0AF04EF6738F}"/>
            </a:ext>
          </a:extLst>
        </xdr:cNvPr>
        <xdr:cNvCxnSpPr/>
      </xdr:nvCxnSpPr>
      <xdr:spPr>
        <a:xfrm flipV="1">
          <a:off x="9639300" y="7151324"/>
          <a:ext cx="8382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71493</xdr:rowOff>
    </xdr:from>
    <xdr:to>
      <xdr:col>46</xdr:col>
      <xdr:colOff>38100</xdr:colOff>
      <xdr:row>42</xdr:row>
      <xdr:rowOff>1643</xdr:rowOff>
    </xdr:to>
    <xdr:sp macro="" textlink="">
      <xdr:nvSpPr>
        <xdr:cNvPr id="132" name="楕円 131">
          <a:extLst>
            <a:ext uri="{FF2B5EF4-FFF2-40B4-BE49-F238E27FC236}">
              <a16:creationId xmlns:a16="http://schemas.microsoft.com/office/drawing/2014/main" id="{3299A515-2146-423E-B342-AD16AE051AC9}"/>
            </a:ext>
          </a:extLst>
        </xdr:cNvPr>
        <xdr:cNvSpPr/>
      </xdr:nvSpPr>
      <xdr:spPr>
        <a:xfrm>
          <a:off x="8699500" y="710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122074</xdr:rowOff>
    </xdr:from>
    <xdr:to>
      <xdr:col>50</xdr:col>
      <xdr:colOff>114300</xdr:colOff>
      <xdr:row>41</xdr:row>
      <xdr:rowOff>122293</xdr:rowOff>
    </xdr:to>
    <xdr:cxnSp macro="">
      <xdr:nvCxnSpPr>
        <xdr:cNvPr id="133" name="直線コネクタ 132">
          <a:extLst>
            <a:ext uri="{FF2B5EF4-FFF2-40B4-BE49-F238E27FC236}">
              <a16:creationId xmlns:a16="http://schemas.microsoft.com/office/drawing/2014/main" id="{015172C2-07C2-4C63-B968-4F45642B1D80}"/>
            </a:ext>
          </a:extLst>
        </xdr:cNvPr>
        <xdr:cNvCxnSpPr/>
      </xdr:nvCxnSpPr>
      <xdr:spPr>
        <a:xfrm flipV="1">
          <a:off x="8750300" y="7151524"/>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71629</xdr:rowOff>
    </xdr:from>
    <xdr:to>
      <xdr:col>41</xdr:col>
      <xdr:colOff>101600</xdr:colOff>
      <xdr:row>42</xdr:row>
      <xdr:rowOff>1779</xdr:rowOff>
    </xdr:to>
    <xdr:sp macro="" textlink="">
      <xdr:nvSpPr>
        <xdr:cNvPr id="134" name="楕円 133">
          <a:extLst>
            <a:ext uri="{FF2B5EF4-FFF2-40B4-BE49-F238E27FC236}">
              <a16:creationId xmlns:a16="http://schemas.microsoft.com/office/drawing/2014/main" id="{BD8E6314-F181-4357-B402-3599991518E3}"/>
            </a:ext>
          </a:extLst>
        </xdr:cNvPr>
        <xdr:cNvSpPr/>
      </xdr:nvSpPr>
      <xdr:spPr>
        <a:xfrm>
          <a:off x="7810500" y="71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122293</xdr:rowOff>
    </xdr:from>
    <xdr:to>
      <xdr:col>45</xdr:col>
      <xdr:colOff>177800</xdr:colOff>
      <xdr:row>41</xdr:row>
      <xdr:rowOff>122429</xdr:rowOff>
    </xdr:to>
    <xdr:cxnSp macro="">
      <xdr:nvCxnSpPr>
        <xdr:cNvPr id="135" name="直線コネクタ 134">
          <a:extLst>
            <a:ext uri="{FF2B5EF4-FFF2-40B4-BE49-F238E27FC236}">
              <a16:creationId xmlns:a16="http://schemas.microsoft.com/office/drawing/2014/main" id="{9F7235DA-479B-45ED-8266-17EF545BD7F9}"/>
            </a:ext>
          </a:extLst>
        </xdr:cNvPr>
        <xdr:cNvCxnSpPr/>
      </xdr:nvCxnSpPr>
      <xdr:spPr>
        <a:xfrm flipV="1">
          <a:off x="7861300" y="7151743"/>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71746</xdr:rowOff>
    </xdr:from>
    <xdr:to>
      <xdr:col>36</xdr:col>
      <xdr:colOff>165100</xdr:colOff>
      <xdr:row>42</xdr:row>
      <xdr:rowOff>1896</xdr:rowOff>
    </xdr:to>
    <xdr:sp macro="" textlink="">
      <xdr:nvSpPr>
        <xdr:cNvPr id="136" name="楕円 135">
          <a:extLst>
            <a:ext uri="{FF2B5EF4-FFF2-40B4-BE49-F238E27FC236}">
              <a16:creationId xmlns:a16="http://schemas.microsoft.com/office/drawing/2014/main" id="{BB423CD0-C864-40F8-A8C0-C4E76D5CF30E}"/>
            </a:ext>
          </a:extLst>
        </xdr:cNvPr>
        <xdr:cNvSpPr/>
      </xdr:nvSpPr>
      <xdr:spPr>
        <a:xfrm>
          <a:off x="6921500" y="710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122429</xdr:rowOff>
    </xdr:from>
    <xdr:to>
      <xdr:col>41</xdr:col>
      <xdr:colOff>50800</xdr:colOff>
      <xdr:row>41</xdr:row>
      <xdr:rowOff>122546</xdr:rowOff>
    </xdr:to>
    <xdr:cxnSp macro="">
      <xdr:nvCxnSpPr>
        <xdr:cNvPr id="137" name="直線コネクタ 136">
          <a:extLst>
            <a:ext uri="{FF2B5EF4-FFF2-40B4-BE49-F238E27FC236}">
              <a16:creationId xmlns:a16="http://schemas.microsoft.com/office/drawing/2014/main" id="{219C1CD9-D490-4476-B2BB-87927CD132CF}"/>
            </a:ext>
          </a:extLst>
        </xdr:cNvPr>
        <xdr:cNvCxnSpPr/>
      </xdr:nvCxnSpPr>
      <xdr:spPr>
        <a:xfrm flipV="1">
          <a:off x="6972300" y="7151879"/>
          <a:ext cx="889000" cy="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166540</xdr:rowOff>
    </xdr:from>
    <xdr:ext cx="469744" cy="259045"/>
    <xdr:sp macro="" textlink="">
      <xdr:nvSpPr>
        <xdr:cNvPr id="138" name="n_1aveValue【道路】&#10;一人当たり延長">
          <a:extLst>
            <a:ext uri="{FF2B5EF4-FFF2-40B4-BE49-F238E27FC236}">
              <a16:creationId xmlns:a16="http://schemas.microsoft.com/office/drawing/2014/main" id="{DC3C4988-471B-4C1B-A6D7-CA82EB2CB563}"/>
            </a:ext>
          </a:extLst>
        </xdr:cNvPr>
        <xdr:cNvSpPr txBox="1"/>
      </xdr:nvSpPr>
      <xdr:spPr>
        <a:xfrm>
          <a:off x="9391727" y="71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166494</xdr:rowOff>
    </xdr:from>
    <xdr:ext cx="469744" cy="259045"/>
    <xdr:sp macro="" textlink="">
      <xdr:nvSpPr>
        <xdr:cNvPr id="139" name="n_2aveValue【道路】&#10;一人当たり延長">
          <a:extLst>
            <a:ext uri="{FF2B5EF4-FFF2-40B4-BE49-F238E27FC236}">
              <a16:creationId xmlns:a16="http://schemas.microsoft.com/office/drawing/2014/main" id="{F78BB506-0C33-42E4-A18B-C38792096B7A}"/>
            </a:ext>
          </a:extLst>
        </xdr:cNvPr>
        <xdr:cNvSpPr txBox="1"/>
      </xdr:nvSpPr>
      <xdr:spPr>
        <a:xfrm>
          <a:off x="8515427" y="719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166863</xdr:rowOff>
    </xdr:from>
    <xdr:ext cx="469744" cy="259045"/>
    <xdr:sp macro="" textlink="">
      <xdr:nvSpPr>
        <xdr:cNvPr id="140" name="n_3aveValue【道路】&#10;一人当たり延長">
          <a:extLst>
            <a:ext uri="{FF2B5EF4-FFF2-40B4-BE49-F238E27FC236}">
              <a16:creationId xmlns:a16="http://schemas.microsoft.com/office/drawing/2014/main" id="{52EDFD9D-EFFC-4C8D-9AA6-FFAA2572731B}"/>
            </a:ext>
          </a:extLst>
        </xdr:cNvPr>
        <xdr:cNvSpPr txBox="1"/>
      </xdr:nvSpPr>
      <xdr:spPr>
        <a:xfrm>
          <a:off x="7626427" y="719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166170</xdr:rowOff>
    </xdr:from>
    <xdr:ext cx="469744" cy="259045"/>
    <xdr:sp macro="" textlink="">
      <xdr:nvSpPr>
        <xdr:cNvPr id="141" name="n_4aveValue【道路】&#10;一人当たり延長">
          <a:extLst>
            <a:ext uri="{FF2B5EF4-FFF2-40B4-BE49-F238E27FC236}">
              <a16:creationId xmlns:a16="http://schemas.microsoft.com/office/drawing/2014/main" id="{16128FB5-8578-4ADD-ADB9-16F376653862}"/>
            </a:ext>
          </a:extLst>
        </xdr:cNvPr>
        <xdr:cNvSpPr txBox="1"/>
      </xdr:nvSpPr>
      <xdr:spPr>
        <a:xfrm>
          <a:off x="6737427" y="719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17951</xdr:rowOff>
    </xdr:from>
    <xdr:ext cx="534377" cy="259045"/>
    <xdr:sp macro="" textlink="">
      <xdr:nvSpPr>
        <xdr:cNvPr id="142" name="n_1mainValue【道路】&#10;一人当たり延長">
          <a:extLst>
            <a:ext uri="{FF2B5EF4-FFF2-40B4-BE49-F238E27FC236}">
              <a16:creationId xmlns:a16="http://schemas.microsoft.com/office/drawing/2014/main" id="{C042292A-0EAD-4E13-83AC-2FD678620B21}"/>
            </a:ext>
          </a:extLst>
        </xdr:cNvPr>
        <xdr:cNvSpPr txBox="1"/>
      </xdr:nvSpPr>
      <xdr:spPr>
        <a:xfrm>
          <a:off x="9359411" y="687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18170</xdr:rowOff>
    </xdr:from>
    <xdr:ext cx="534377" cy="259045"/>
    <xdr:sp macro="" textlink="">
      <xdr:nvSpPr>
        <xdr:cNvPr id="143" name="n_2mainValue【道路】&#10;一人当たり延長">
          <a:extLst>
            <a:ext uri="{FF2B5EF4-FFF2-40B4-BE49-F238E27FC236}">
              <a16:creationId xmlns:a16="http://schemas.microsoft.com/office/drawing/2014/main" id="{35FD85EC-D362-432C-80C0-82AE07EB616E}"/>
            </a:ext>
          </a:extLst>
        </xdr:cNvPr>
        <xdr:cNvSpPr txBox="1"/>
      </xdr:nvSpPr>
      <xdr:spPr>
        <a:xfrm>
          <a:off x="8483111" y="687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18306</xdr:rowOff>
    </xdr:from>
    <xdr:ext cx="534377" cy="259045"/>
    <xdr:sp macro="" textlink="">
      <xdr:nvSpPr>
        <xdr:cNvPr id="144" name="n_3mainValue【道路】&#10;一人当たり延長">
          <a:extLst>
            <a:ext uri="{FF2B5EF4-FFF2-40B4-BE49-F238E27FC236}">
              <a16:creationId xmlns:a16="http://schemas.microsoft.com/office/drawing/2014/main" id="{4087B6D1-93DA-4EA9-A3AD-B3D406E5DBC1}"/>
            </a:ext>
          </a:extLst>
        </xdr:cNvPr>
        <xdr:cNvSpPr txBox="1"/>
      </xdr:nvSpPr>
      <xdr:spPr>
        <a:xfrm>
          <a:off x="7594111" y="68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18423</xdr:rowOff>
    </xdr:from>
    <xdr:ext cx="534377" cy="259045"/>
    <xdr:sp macro="" textlink="">
      <xdr:nvSpPr>
        <xdr:cNvPr id="145" name="n_4mainValue【道路】&#10;一人当たり延長">
          <a:extLst>
            <a:ext uri="{FF2B5EF4-FFF2-40B4-BE49-F238E27FC236}">
              <a16:creationId xmlns:a16="http://schemas.microsoft.com/office/drawing/2014/main" id="{BBD29F1E-4D86-4E14-BFCD-5AF8C7776424}"/>
            </a:ext>
          </a:extLst>
        </xdr:cNvPr>
        <xdr:cNvSpPr txBox="1"/>
      </xdr:nvSpPr>
      <xdr:spPr>
        <a:xfrm>
          <a:off x="6705111" y="687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23AFF8FA-1D75-4F0A-B895-85E07E0BB6C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A1C2442-9C96-4836-A257-08049C28F0E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8F40E41D-57C0-4282-8501-735FE22BF8F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CD65123B-D705-48EA-B479-E0330B00243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C451B4FE-2A8B-467E-9469-E31F20D6B93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F4EB104E-859D-45CB-83E5-68ED7449904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A668523D-4855-4564-89E6-BE25085722A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F0C603DE-419D-4208-A477-3C15F260ABD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DBFEE1D4-57A1-4FBC-8E1F-C74B51DBBD9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1DFBE173-B2A8-47A8-BA62-33954E291EF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5B95F982-CC79-4E9D-967B-CB9DC6AFD39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8535341C-DAD7-4010-B8ED-82FBFCF6581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999B91F-2A30-43AC-8FA7-61AB42007E9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3F2206E5-CF4A-4585-A1EB-91A62EFE828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78312E06-74A5-4525-B928-4A61F3FD316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C89EE49A-B58D-4C1C-A47C-A9057441563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8A9E6D27-9E6E-4C05-99BD-6CC8CA5271C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6EDA4DE1-B796-4737-9536-2B73D8A8692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86E4A764-B42C-4C0E-A3D5-133E0B44E08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213EF209-6CAE-47CB-ABF7-74AB9AA7AF5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C98F9B4E-EFEA-4A15-8BB3-4005D9E9668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D6156B5C-6154-4B22-A288-D9FC1051F49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2BB38126-C226-4744-9D25-2666358BE84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AFDF7E4-3502-4DFF-9E36-1E9E1AECA5E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a:extLst>
            <a:ext uri="{FF2B5EF4-FFF2-40B4-BE49-F238E27FC236}">
              <a16:creationId xmlns:a16="http://schemas.microsoft.com/office/drawing/2014/main" id="{175805F4-2360-4482-AAA2-18A32709EB22}"/>
            </a:ext>
          </a:extLst>
        </xdr:cNvPr>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55472DEC-6523-493D-8576-30EF06944C46}"/>
            </a:ext>
          </a:extLst>
        </xdr:cNvPr>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a:extLst>
            <a:ext uri="{FF2B5EF4-FFF2-40B4-BE49-F238E27FC236}">
              <a16:creationId xmlns:a16="http://schemas.microsoft.com/office/drawing/2014/main" id="{81731A90-8EC5-4975-BE74-BD85B01D23EE}"/>
            </a:ext>
          </a:extLst>
        </xdr:cNvPr>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38C77CFA-4897-4528-B64B-CC62C4330DFC}"/>
            </a:ext>
          </a:extLst>
        </xdr:cNvPr>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a:extLst>
            <a:ext uri="{FF2B5EF4-FFF2-40B4-BE49-F238E27FC236}">
              <a16:creationId xmlns:a16="http://schemas.microsoft.com/office/drawing/2014/main" id="{13B1B886-543A-448D-94CE-B31F70F2238B}"/>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66692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784CC214-F407-446F-A5B3-49181551C1B7}"/>
            </a:ext>
          </a:extLst>
        </xdr:cNvPr>
        <xdr:cNvSpPr txBox="1"/>
      </xdr:nvSpPr>
      <xdr:spPr>
        <a:xfrm>
          <a:off x="4673600" y="1018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a:extLst>
            <a:ext uri="{FF2B5EF4-FFF2-40B4-BE49-F238E27FC236}">
              <a16:creationId xmlns:a16="http://schemas.microsoft.com/office/drawing/2014/main" id="{D121BE18-6398-40D2-A8F2-66D1F4FE3000}"/>
            </a:ext>
          </a:extLst>
        </xdr:cNvPr>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7" name="フローチャート: 判断 176">
          <a:extLst>
            <a:ext uri="{FF2B5EF4-FFF2-40B4-BE49-F238E27FC236}">
              <a16:creationId xmlns:a16="http://schemas.microsoft.com/office/drawing/2014/main" id="{289CE33B-8642-4DF0-9999-30E4E9ED6266}"/>
            </a:ext>
          </a:extLst>
        </xdr:cNvPr>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71120</xdr:rowOff>
    </xdr:from>
    <xdr:to>
      <xdr:col>15</xdr:col>
      <xdr:colOff>101600</xdr:colOff>
      <xdr:row>60</xdr:row>
      <xdr:rowOff>1270</xdr:rowOff>
    </xdr:to>
    <xdr:sp macro="" textlink="">
      <xdr:nvSpPr>
        <xdr:cNvPr id="178" name="フローチャート: 判断 177">
          <a:extLst>
            <a:ext uri="{FF2B5EF4-FFF2-40B4-BE49-F238E27FC236}">
              <a16:creationId xmlns:a16="http://schemas.microsoft.com/office/drawing/2014/main" id="{562DFD72-33D0-44C9-9573-42847C7A9A19}"/>
            </a:ext>
          </a:extLst>
        </xdr:cNvPr>
        <xdr:cNvSpPr/>
      </xdr:nvSpPr>
      <xdr:spPr>
        <a:xfrm>
          <a:off x="2857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40640</xdr:rowOff>
    </xdr:from>
    <xdr:to>
      <xdr:col>10</xdr:col>
      <xdr:colOff>165100</xdr:colOff>
      <xdr:row>59</xdr:row>
      <xdr:rowOff>142240</xdr:rowOff>
    </xdr:to>
    <xdr:sp macro="" textlink="">
      <xdr:nvSpPr>
        <xdr:cNvPr id="179" name="フローチャート: 判断 178">
          <a:extLst>
            <a:ext uri="{FF2B5EF4-FFF2-40B4-BE49-F238E27FC236}">
              <a16:creationId xmlns:a16="http://schemas.microsoft.com/office/drawing/2014/main" id="{15FF170E-C1AF-4D48-907F-74FFF513AFBE}"/>
            </a:ext>
          </a:extLst>
        </xdr:cNvPr>
        <xdr:cNvSpPr/>
      </xdr:nvSpPr>
      <xdr:spPr>
        <a:xfrm>
          <a:off x="1968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55880</xdr:rowOff>
    </xdr:from>
    <xdr:to>
      <xdr:col>6</xdr:col>
      <xdr:colOff>38100</xdr:colOff>
      <xdr:row>59</xdr:row>
      <xdr:rowOff>157480</xdr:rowOff>
    </xdr:to>
    <xdr:sp macro="" textlink="">
      <xdr:nvSpPr>
        <xdr:cNvPr id="180" name="フローチャート: 判断 179">
          <a:extLst>
            <a:ext uri="{FF2B5EF4-FFF2-40B4-BE49-F238E27FC236}">
              <a16:creationId xmlns:a16="http://schemas.microsoft.com/office/drawing/2014/main" id="{27B1ED1B-7E07-450D-B87B-66CADAB9E073}"/>
            </a:ext>
          </a:extLst>
        </xdr:cNvPr>
        <xdr:cNvSpPr/>
      </xdr:nvSpPr>
      <xdr:spPr>
        <a:xfrm>
          <a:off x="1079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FA027575-C7B0-41E5-B75F-39EBA77E5D4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E015240-30AE-4F0D-B0F5-3B9C72836F8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043BE47-DE13-4975-826F-7F7605D30B2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5DB300C-48C8-467E-8955-9101C8B4EC0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1B6BEEC-F8C1-43E8-8FAA-B955CA6E221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86" name="楕円 185">
          <a:extLst>
            <a:ext uri="{FF2B5EF4-FFF2-40B4-BE49-F238E27FC236}">
              <a16:creationId xmlns:a16="http://schemas.microsoft.com/office/drawing/2014/main" id="{A27797F2-373E-4DCF-8763-54F3E30D1002}"/>
            </a:ext>
          </a:extLst>
        </xdr:cNvPr>
        <xdr:cNvSpPr/>
      </xdr:nvSpPr>
      <xdr:spPr>
        <a:xfrm>
          <a:off x="4584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52087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991EC0A0-E25F-4DC5-A7B0-78E3EC4FF2F4}"/>
            </a:ext>
          </a:extLst>
        </xdr:cNvPr>
        <xdr:cNvSpPr txBox="1"/>
      </xdr:nvSpPr>
      <xdr:spPr>
        <a:xfrm>
          <a:off x="4673600"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8255</xdr:rowOff>
    </xdr:from>
    <xdr:to>
      <xdr:col>20</xdr:col>
      <xdr:colOff>38100</xdr:colOff>
      <xdr:row>59</xdr:row>
      <xdr:rowOff>109855</xdr:rowOff>
    </xdr:to>
    <xdr:sp macro="" textlink="">
      <xdr:nvSpPr>
        <xdr:cNvPr id="188" name="楕円 187">
          <a:extLst>
            <a:ext uri="{FF2B5EF4-FFF2-40B4-BE49-F238E27FC236}">
              <a16:creationId xmlns:a16="http://schemas.microsoft.com/office/drawing/2014/main" id="{DE0A1AD9-AA7B-4FA9-93BE-642CE7BF3EB8}"/>
            </a:ext>
          </a:extLst>
        </xdr:cNvPr>
        <xdr:cNvSpPr/>
      </xdr:nvSpPr>
      <xdr:spPr>
        <a:xfrm>
          <a:off x="3746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59055</xdr:rowOff>
    </xdr:from>
    <xdr:to>
      <xdr:col>24</xdr:col>
      <xdr:colOff>63500</xdr:colOff>
      <xdr:row>59</xdr:row>
      <xdr:rowOff>80010</xdr:rowOff>
    </xdr:to>
    <xdr:cxnSp macro="">
      <xdr:nvCxnSpPr>
        <xdr:cNvPr id="189" name="直線コネクタ 188">
          <a:extLst>
            <a:ext uri="{FF2B5EF4-FFF2-40B4-BE49-F238E27FC236}">
              <a16:creationId xmlns:a16="http://schemas.microsoft.com/office/drawing/2014/main" id="{4BA73AC5-D47C-44C0-AC1D-919D1A3B66F7}"/>
            </a:ext>
          </a:extLst>
        </xdr:cNvPr>
        <xdr:cNvCxnSpPr/>
      </xdr:nvCxnSpPr>
      <xdr:spPr>
        <a:xfrm>
          <a:off x="3797300" y="1017460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149225</xdr:rowOff>
    </xdr:from>
    <xdr:to>
      <xdr:col>15</xdr:col>
      <xdr:colOff>101600</xdr:colOff>
      <xdr:row>59</xdr:row>
      <xdr:rowOff>79375</xdr:rowOff>
    </xdr:to>
    <xdr:sp macro="" textlink="">
      <xdr:nvSpPr>
        <xdr:cNvPr id="190" name="楕円 189">
          <a:extLst>
            <a:ext uri="{FF2B5EF4-FFF2-40B4-BE49-F238E27FC236}">
              <a16:creationId xmlns:a16="http://schemas.microsoft.com/office/drawing/2014/main" id="{1E1887D1-9005-48BB-863A-D3EECDCAC4B2}"/>
            </a:ext>
          </a:extLst>
        </xdr:cNvPr>
        <xdr:cNvSpPr/>
      </xdr:nvSpPr>
      <xdr:spPr>
        <a:xfrm>
          <a:off x="2857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28575</xdr:rowOff>
    </xdr:from>
    <xdr:to>
      <xdr:col>19</xdr:col>
      <xdr:colOff>177800</xdr:colOff>
      <xdr:row>59</xdr:row>
      <xdr:rowOff>59055</xdr:rowOff>
    </xdr:to>
    <xdr:cxnSp macro="">
      <xdr:nvCxnSpPr>
        <xdr:cNvPr id="191" name="直線コネクタ 190">
          <a:extLst>
            <a:ext uri="{FF2B5EF4-FFF2-40B4-BE49-F238E27FC236}">
              <a16:creationId xmlns:a16="http://schemas.microsoft.com/office/drawing/2014/main" id="{1E3DBC6E-94E6-4C10-8765-D447F63B151E}"/>
            </a:ext>
          </a:extLst>
        </xdr:cNvPr>
        <xdr:cNvCxnSpPr/>
      </xdr:nvCxnSpPr>
      <xdr:spPr>
        <a:xfrm>
          <a:off x="2908300" y="101441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118745</xdr:rowOff>
    </xdr:from>
    <xdr:to>
      <xdr:col>10</xdr:col>
      <xdr:colOff>165100</xdr:colOff>
      <xdr:row>59</xdr:row>
      <xdr:rowOff>48895</xdr:rowOff>
    </xdr:to>
    <xdr:sp macro="" textlink="">
      <xdr:nvSpPr>
        <xdr:cNvPr id="192" name="楕円 191">
          <a:extLst>
            <a:ext uri="{FF2B5EF4-FFF2-40B4-BE49-F238E27FC236}">
              <a16:creationId xmlns:a16="http://schemas.microsoft.com/office/drawing/2014/main" id="{AE5447D8-2146-4628-9D6D-3454E5A2CB4C}"/>
            </a:ext>
          </a:extLst>
        </xdr:cNvPr>
        <xdr:cNvSpPr/>
      </xdr:nvSpPr>
      <xdr:spPr>
        <a:xfrm>
          <a:off x="1968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169545</xdr:rowOff>
    </xdr:from>
    <xdr:to>
      <xdr:col>15</xdr:col>
      <xdr:colOff>50800</xdr:colOff>
      <xdr:row>59</xdr:row>
      <xdr:rowOff>28575</xdr:rowOff>
    </xdr:to>
    <xdr:cxnSp macro="">
      <xdr:nvCxnSpPr>
        <xdr:cNvPr id="193" name="直線コネクタ 192">
          <a:extLst>
            <a:ext uri="{FF2B5EF4-FFF2-40B4-BE49-F238E27FC236}">
              <a16:creationId xmlns:a16="http://schemas.microsoft.com/office/drawing/2014/main" id="{6CDCB963-0F07-4557-879D-420B16C70DB5}"/>
            </a:ext>
          </a:extLst>
        </xdr:cNvPr>
        <xdr:cNvCxnSpPr/>
      </xdr:nvCxnSpPr>
      <xdr:spPr>
        <a:xfrm>
          <a:off x="2019300" y="101136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86360</xdr:rowOff>
    </xdr:from>
    <xdr:to>
      <xdr:col>6</xdr:col>
      <xdr:colOff>38100</xdr:colOff>
      <xdr:row>59</xdr:row>
      <xdr:rowOff>16510</xdr:rowOff>
    </xdr:to>
    <xdr:sp macro="" textlink="">
      <xdr:nvSpPr>
        <xdr:cNvPr id="194" name="楕円 193">
          <a:extLst>
            <a:ext uri="{FF2B5EF4-FFF2-40B4-BE49-F238E27FC236}">
              <a16:creationId xmlns:a16="http://schemas.microsoft.com/office/drawing/2014/main" id="{9F53E576-0A10-465D-A75A-1A2D98109335}"/>
            </a:ext>
          </a:extLst>
        </xdr:cNvPr>
        <xdr:cNvSpPr/>
      </xdr:nvSpPr>
      <xdr:spPr>
        <a:xfrm>
          <a:off x="1079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137160</xdr:rowOff>
    </xdr:from>
    <xdr:to>
      <xdr:col>10</xdr:col>
      <xdr:colOff>114300</xdr:colOff>
      <xdr:row>58</xdr:row>
      <xdr:rowOff>169545</xdr:rowOff>
    </xdr:to>
    <xdr:cxnSp macro="">
      <xdr:nvCxnSpPr>
        <xdr:cNvPr id="195" name="直線コネクタ 194">
          <a:extLst>
            <a:ext uri="{FF2B5EF4-FFF2-40B4-BE49-F238E27FC236}">
              <a16:creationId xmlns:a16="http://schemas.microsoft.com/office/drawing/2014/main" id="{3A7A7ABF-D2BD-4940-B416-DD952596F38B}"/>
            </a:ext>
          </a:extLst>
        </xdr:cNvPr>
        <xdr:cNvCxnSpPr/>
      </xdr:nvCxnSpPr>
      <xdr:spPr>
        <a:xfrm>
          <a:off x="1130300" y="100812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6ECC25E8-7846-4298-A43E-182074F4F4FB}"/>
            </a:ext>
          </a:extLst>
        </xdr:cNvPr>
        <xdr:cNvSpPr txBox="1"/>
      </xdr:nvSpPr>
      <xdr:spPr>
        <a:xfrm>
          <a:off x="3582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163847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CE6441F4-5879-4836-A62E-82C4BD0BEAB3}"/>
            </a:ext>
          </a:extLst>
        </xdr:cNvPr>
        <xdr:cNvSpPr txBox="1"/>
      </xdr:nvSpPr>
      <xdr:spPr>
        <a:xfrm>
          <a:off x="2705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133367</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94D36B09-B941-42D9-84E3-09F051C5E525}"/>
            </a:ext>
          </a:extLst>
        </xdr:cNvPr>
        <xdr:cNvSpPr txBox="1"/>
      </xdr:nvSpPr>
      <xdr:spPr>
        <a:xfrm>
          <a:off x="18167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148607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8D539D46-C5D1-48DE-9F5C-4ECD211B561B}"/>
            </a:ext>
          </a:extLst>
        </xdr:cNvPr>
        <xdr:cNvSpPr txBox="1"/>
      </xdr:nvSpPr>
      <xdr:spPr>
        <a:xfrm>
          <a:off x="927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126382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F4DA298-5D81-45E9-932C-40C3072DACE5}"/>
            </a:ext>
          </a:extLst>
        </xdr:cNvPr>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95902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1BBA5C4C-A859-41C8-AB80-BF4D949A943D}"/>
            </a:ext>
          </a:extLst>
        </xdr:cNvPr>
        <xdr:cNvSpPr txBox="1"/>
      </xdr:nvSpPr>
      <xdr:spPr>
        <a:xfrm>
          <a:off x="2705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65422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39F9E4A3-914B-42BF-BFB4-D86F1A835CEF}"/>
            </a:ext>
          </a:extLst>
        </xdr:cNvPr>
        <xdr:cNvSpPr txBox="1"/>
      </xdr:nvSpPr>
      <xdr:spPr>
        <a:xfrm>
          <a:off x="1816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33037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A01AD47A-6E1A-40F8-8390-6FB0762D85D4}"/>
            </a:ext>
          </a:extLst>
        </xdr:cNvPr>
        <xdr:cNvSpPr txBox="1"/>
      </xdr:nvSpPr>
      <xdr:spPr>
        <a:xfrm>
          <a:off x="927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82C7623-E607-47FC-A0C8-045C7C46521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2FA6C3C5-46BC-4D17-9EAF-ACB933D4238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1FE33B18-685C-4D6D-A256-459AB174F72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ED9C5690-2633-49C8-8D65-C530EE7B558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8DBD97E9-CFC5-4EF7-B49A-3CA176A6B8C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62E43E39-67B5-41D8-9F13-8A0803F6707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CD4D099E-51C1-4CC2-B577-3C40EE810BD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185F4CFD-3D53-4585-87D5-234530A2A19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8B86259F-4E57-49D1-9BAA-42E2C9A3C66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A9753EC-4327-478F-A413-32FFEC28C8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id="{E7CCDE8A-6B24-42CA-9EFA-909C540B4C6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a16="http://schemas.microsoft.com/office/drawing/2014/main" id="{E005185F-4C73-4A8A-AC0C-84EE05FDBFB7}"/>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id="{15123D9F-7580-4DB9-B8F9-1CAE1B35E66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a:extLst>
            <a:ext uri="{FF2B5EF4-FFF2-40B4-BE49-F238E27FC236}">
              <a16:creationId xmlns:a16="http://schemas.microsoft.com/office/drawing/2014/main" id="{9B3F7F34-1A84-4C68-88A5-A0760426D1F3}"/>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id="{A0EBD6CD-008F-4F96-805A-608DCF06B7C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a:extLst>
            <a:ext uri="{FF2B5EF4-FFF2-40B4-BE49-F238E27FC236}">
              <a16:creationId xmlns:a16="http://schemas.microsoft.com/office/drawing/2014/main" id="{613797C2-DBC4-4E97-B93C-A6996F7C3D34}"/>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id="{080C978B-6CD2-46BE-8172-BA78EEBE1CB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a:extLst>
            <a:ext uri="{FF2B5EF4-FFF2-40B4-BE49-F238E27FC236}">
              <a16:creationId xmlns:a16="http://schemas.microsoft.com/office/drawing/2014/main" id="{6B8A5BE9-54E8-4BFA-B00B-F9AFCE154A3A}"/>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id="{6BF79438-C0BD-4263-ACC0-44A5C5D283A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a:extLst>
            <a:ext uri="{FF2B5EF4-FFF2-40B4-BE49-F238E27FC236}">
              <a16:creationId xmlns:a16="http://schemas.microsoft.com/office/drawing/2014/main" id="{5FC4A5D3-96B3-45B6-87DC-CF791D060179}"/>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id="{8A78B8B5-65AE-48D1-B0FA-42F54FA7BC8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a:extLst>
            <a:ext uri="{FF2B5EF4-FFF2-40B4-BE49-F238E27FC236}">
              <a16:creationId xmlns:a16="http://schemas.microsoft.com/office/drawing/2014/main" id="{DABE1709-A566-4DBE-905C-940347EF955A}"/>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58AD934-6F5B-4B8E-B31A-4AF50B916D8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EC1DDE22-B368-4B1C-836E-4656F01EBCB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89D26004-AD82-45C9-B3C1-8A5ACC98532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a:extLst>
            <a:ext uri="{FF2B5EF4-FFF2-40B4-BE49-F238E27FC236}">
              <a16:creationId xmlns:a16="http://schemas.microsoft.com/office/drawing/2014/main" id="{D74A7D14-A9AC-4567-9805-8CB184F04638}"/>
            </a:ext>
          </a:extLst>
        </xdr:cNvPr>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574F9C3-C496-4ED4-BBB6-7C8ECB174BD5}"/>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a:extLst>
            <a:ext uri="{FF2B5EF4-FFF2-40B4-BE49-F238E27FC236}">
              <a16:creationId xmlns:a16="http://schemas.microsoft.com/office/drawing/2014/main" id="{2D8ECB87-8AFE-4FCB-82B7-FF5959743455}"/>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8BFC5EE-4D4D-499D-A970-AAA86691155B}"/>
            </a:ext>
          </a:extLst>
        </xdr:cNvPr>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a:extLst>
            <a:ext uri="{FF2B5EF4-FFF2-40B4-BE49-F238E27FC236}">
              <a16:creationId xmlns:a16="http://schemas.microsoft.com/office/drawing/2014/main" id="{73D043FF-91EA-4A0F-A13D-D47270E7CC28}"/>
            </a:ext>
          </a:extLst>
        </xdr:cNvPr>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95290</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730EBFAC-DF7A-4AB3-A7E4-DAA039E2E337}"/>
            </a:ext>
          </a:extLst>
        </xdr:cNvPr>
        <xdr:cNvSpPr txBox="1"/>
      </xdr:nvSpPr>
      <xdr:spPr>
        <a:xfrm>
          <a:off x="10515600" y="107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a:extLst>
            <a:ext uri="{FF2B5EF4-FFF2-40B4-BE49-F238E27FC236}">
              <a16:creationId xmlns:a16="http://schemas.microsoft.com/office/drawing/2014/main" id="{F57330D0-E361-44D9-B2F2-909FD84C19A6}"/>
            </a:ext>
          </a:extLst>
        </xdr:cNvPr>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13406</xdr:rowOff>
    </xdr:from>
    <xdr:to>
      <xdr:col>50</xdr:col>
      <xdr:colOff>165100</xdr:colOff>
      <xdr:row>64</xdr:row>
      <xdr:rowOff>115006</xdr:rowOff>
    </xdr:to>
    <xdr:sp macro="" textlink="">
      <xdr:nvSpPr>
        <xdr:cNvPr id="236" name="フローチャート: 判断 235">
          <a:extLst>
            <a:ext uri="{FF2B5EF4-FFF2-40B4-BE49-F238E27FC236}">
              <a16:creationId xmlns:a16="http://schemas.microsoft.com/office/drawing/2014/main" id="{C0A9BAA1-41BE-4D40-94BF-57F79A998B91}"/>
            </a:ext>
          </a:extLst>
        </xdr:cNvPr>
        <xdr:cNvSpPr/>
      </xdr:nvSpPr>
      <xdr:spPr>
        <a:xfrm>
          <a:off x="9588500" y="10986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17118</xdr:rowOff>
    </xdr:from>
    <xdr:to>
      <xdr:col>46</xdr:col>
      <xdr:colOff>38100</xdr:colOff>
      <xdr:row>64</xdr:row>
      <xdr:rowOff>118718</xdr:rowOff>
    </xdr:to>
    <xdr:sp macro="" textlink="">
      <xdr:nvSpPr>
        <xdr:cNvPr id="237" name="フローチャート: 判断 236">
          <a:extLst>
            <a:ext uri="{FF2B5EF4-FFF2-40B4-BE49-F238E27FC236}">
              <a16:creationId xmlns:a16="http://schemas.microsoft.com/office/drawing/2014/main" id="{C7144579-397B-4D9A-B4FC-9C471E226C8C}"/>
            </a:ext>
          </a:extLst>
        </xdr:cNvPr>
        <xdr:cNvSpPr/>
      </xdr:nvSpPr>
      <xdr:spPr>
        <a:xfrm>
          <a:off x="8699500" y="109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17453</xdr:rowOff>
    </xdr:from>
    <xdr:to>
      <xdr:col>41</xdr:col>
      <xdr:colOff>101600</xdr:colOff>
      <xdr:row>64</xdr:row>
      <xdr:rowOff>119053</xdr:rowOff>
    </xdr:to>
    <xdr:sp macro="" textlink="">
      <xdr:nvSpPr>
        <xdr:cNvPr id="238" name="フローチャート: 判断 237">
          <a:extLst>
            <a:ext uri="{FF2B5EF4-FFF2-40B4-BE49-F238E27FC236}">
              <a16:creationId xmlns:a16="http://schemas.microsoft.com/office/drawing/2014/main" id="{AADFD6F0-CA20-4F41-A851-9FE53233E044}"/>
            </a:ext>
          </a:extLst>
        </xdr:cNvPr>
        <xdr:cNvSpPr/>
      </xdr:nvSpPr>
      <xdr:spPr>
        <a:xfrm>
          <a:off x="7810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19924</xdr:rowOff>
    </xdr:from>
    <xdr:to>
      <xdr:col>36</xdr:col>
      <xdr:colOff>165100</xdr:colOff>
      <xdr:row>64</xdr:row>
      <xdr:rowOff>121524</xdr:rowOff>
    </xdr:to>
    <xdr:sp macro="" textlink="">
      <xdr:nvSpPr>
        <xdr:cNvPr id="239" name="フローチャート: 判断 238">
          <a:extLst>
            <a:ext uri="{FF2B5EF4-FFF2-40B4-BE49-F238E27FC236}">
              <a16:creationId xmlns:a16="http://schemas.microsoft.com/office/drawing/2014/main" id="{1A64050C-432B-47B6-AB00-640453BD74B5}"/>
            </a:ext>
          </a:extLst>
        </xdr:cNvPr>
        <xdr:cNvSpPr/>
      </xdr:nvSpPr>
      <xdr:spPr>
        <a:xfrm>
          <a:off x="6921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F54A55D-6B74-432A-B77B-ADAB71A53EA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E990D50-0484-45E7-84AE-C8A6ABD7F74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CEDC91F-618F-4494-84D8-435964C940C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652B2EB-127F-47E5-84F4-B9362777EC6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6ADFD49-8EEB-449F-BC77-A200BE7072D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36875</xdr:rowOff>
    </xdr:from>
    <xdr:to>
      <xdr:col>55</xdr:col>
      <xdr:colOff>50800</xdr:colOff>
      <xdr:row>64</xdr:row>
      <xdr:rowOff>138475</xdr:rowOff>
    </xdr:to>
    <xdr:sp macro="" textlink="">
      <xdr:nvSpPr>
        <xdr:cNvPr id="245" name="楕円 244">
          <a:extLst>
            <a:ext uri="{FF2B5EF4-FFF2-40B4-BE49-F238E27FC236}">
              <a16:creationId xmlns:a16="http://schemas.microsoft.com/office/drawing/2014/main" id="{6C292579-C5D2-4926-975A-6F30A83F3295}"/>
            </a:ext>
          </a:extLst>
        </xdr:cNvPr>
        <xdr:cNvSpPr/>
      </xdr:nvSpPr>
      <xdr:spPr>
        <a:xfrm>
          <a:off x="10426700" y="1100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123252</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EBEBC3DF-3132-4C90-994C-C64CE259F74E}"/>
            </a:ext>
          </a:extLst>
        </xdr:cNvPr>
        <xdr:cNvSpPr txBox="1"/>
      </xdr:nvSpPr>
      <xdr:spPr>
        <a:xfrm>
          <a:off x="10515600" y="1092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37911</xdr:rowOff>
    </xdr:from>
    <xdr:to>
      <xdr:col>50</xdr:col>
      <xdr:colOff>165100</xdr:colOff>
      <xdr:row>64</xdr:row>
      <xdr:rowOff>139511</xdr:rowOff>
    </xdr:to>
    <xdr:sp macro="" textlink="">
      <xdr:nvSpPr>
        <xdr:cNvPr id="247" name="楕円 246">
          <a:extLst>
            <a:ext uri="{FF2B5EF4-FFF2-40B4-BE49-F238E27FC236}">
              <a16:creationId xmlns:a16="http://schemas.microsoft.com/office/drawing/2014/main" id="{0D233830-54B2-46DE-A52B-49D32DF0BC45}"/>
            </a:ext>
          </a:extLst>
        </xdr:cNvPr>
        <xdr:cNvSpPr/>
      </xdr:nvSpPr>
      <xdr:spPr>
        <a:xfrm>
          <a:off x="9588500" y="1101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87675</xdr:rowOff>
    </xdr:from>
    <xdr:to>
      <xdr:col>55</xdr:col>
      <xdr:colOff>0</xdr:colOff>
      <xdr:row>64</xdr:row>
      <xdr:rowOff>88711</xdr:rowOff>
    </xdr:to>
    <xdr:cxnSp macro="">
      <xdr:nvCxnSpPr>
        <xdr:cNvPr id="248" name="直線コネクタ 247">
          <a:extLst>
            <a:ext uri="{FF2B5EF4-FFF2-40B4-BE49-F238E27FC236}">
              <a16:creationId xmlns:a16="http://schemas.microsoft.com/office/drawing/2014/main" id="{D72A6227-7CAB-4F33-907D-FAC2573FBCEC}"/>
            </a:ext>
          </a:extLst>
        </xdr:cNvPr>
        <xdr:cNvCxnSpPr/>
      </xdr:nvCxnSpPr>
      <xdr:spPr>
        <a:xfrm flipV="1">
          <a:off x="9639300" y="11060475"/>
          <a:ext cx="838200" cy="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38705</xdr:rowOff>
    </xdr:from>
    <xdr:to>
      <xdr:col>46</xdr:col>
      <xdr:colOff>38100</xdr:colOff>
      <xdr:row>64</xdr:row>
      <xdr:rowOff>140305</xdr:rowOff>
    </xdr:to>
    <xdr:sp macro="" textlink="">
      <xdr:nvSpPr>
        <xdr:cNvPr id="249" name="楕円 248">
          <a:extLst>
            <a:ext uri="{FF2B5EF4-FFF2-40B4-BE49-F238E27FC236}">
              <a16:creationId xmlns:a16="http://schemas.microsoft.com/office/drawing/2014/main" id="{233AFD36-D1DF-495F-9DE6-22F06D3CCDAD}"/>
            </a:ext>
          </a:extLst>
        </xdr:cNvPr>
        <xdr:cNvSpPr/>
      </xdr:nvSpPr>
      <xdr:spPr>
        <a:xfrm>
          <a:off x="8699500" y="1101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88711</xdr:rowOff>
    </xdr:from>
    <xdr:to>
      <xdr:col>50</xdr:col>
      <xdr:colOff>114300</xdr:colOff>
      <xdr:row>64</xdr:row>
      <xdr:rowOff>89505</xdr:rowOff>
    </xdr:to>
    <xdr:cxnSp macro="">
      <xdr:nvCxnSpPr>
        <xdr:cNvPr id="250" name="直線コネクタ 249">
          <a:extLst>
            <a:ext uri="{FF2B5EF4-FFF2-40B4-BE49-F238E27FC236}">
              <a16:creationId xmlns:a16="http://schemas.microsoft.com/office/drawing/2014/main" id="{068FDE95-1653-4713-AFBD-9D6DCE9481AD}"/>
            </a:ext>
          </a:extLst>
        </xdr:cNvPr>
        <xdr:cNvCxnSpPr/>
      </xdr:nvCxnSpPr>
      <xdr:spPr>
        <a:xfrm flipV="1">
          <a:off x="8750300" y="11061511"/>
          <a:ext cx="8890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39205</xdr:rowOff>
    </xdr:from>
    <xdr:to>
      <xdr:col>41</xdr:col>
      <xdr:colOff>101600</xdr:colOff>
      <xdr:row>64</xdr:row>
      <xdr:rowOff>140805</xdr:rowOff>
    </xdr:to>
    <xdr:sp macro="" textlink="">
      <xdr:nvSpPr>
        <xdr:cNvPr id="251" name="楕円 250">
          <a:extLst>
            <a:ext uri="{FF2B5EF4-FFF2-40B4-BE49-F238E27FC236}">
              <a16:creationId xmlns:a16="http://schemas.microsoft.com/office/drawing/2014/main" id="{B1F9DF47-5872-434F-823C-0380EB9A05C8}"/>
            </a:ext>
          </a:extLst>
        </xdr:cNvPr>
        <xdr:cNvSpPr/>
      </xdr:nvSpPr>
      <xdr:spPr>
        <a:xfrm>
          <a:off x="7810500" y="1101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89505</xdr:rowOff>
    </xdr:from>
    <xdr:to>
      <xdr:col>45</xdr:col>
      <xdr:colOff>177800</xdr:colOff>
      <xdr:row>64</xdr:row>
      <xdr:rowOff>90005</xdr:rowOff>
    </xdr:to>
    <xdr:cxnSp macro="">
      <xdr:nvCxnSpPr>
        <xdr:cNvPr id="252" name="直線コネクタ 251">
          <a:extLst>
            <a:ext uri="{FF2B5EF4-FFF2-40B4-BE49-F238E27FC236}">
              <a16:creationId xmlns:a16="http://schemas.microsoft.com/office/drawing/2014/main" id="{10DEB8F2-0913-4A6B-83A2-4CF6D3C469D4}"/>
            </a:ext>
          </a:extLst>
        </xdr:cNvPr>
        <xdr:cNvCxnSpPr/>
      </xdr:nvCxnSpPr>
      <xdr:spPr>
        <a:xfrm flipV="1">
          <a:off x="7861300" y="11062305"/>
          <a:ext cx="889000" cy="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39625</xdr:rowOff>
    </xdr:from>
    <xdr:to>
      <xdr:col>36</xdr:col>
      <xdr:colOff>165100</xdr:colOff>
      <xdr:row>64</xdr:row>
      <xdr:rowOff>141225</xdr:rowOff>
    </xdr:to>
    <xdr:sp macro="" textlink="">
      <xdr:nvSpPr>
        <xdr:cNvPr id="253" name="楕円 252">
          <a:extLst>
            <a:ext uri="{FF2B5EF4-FFF2-40B4-BE49-F238E27FC236}">
              <a16:creationId xmlns:a16="http://schemas.microsoft.com/office/drawing/2014/main" id="{09CE2357-E47D-44A1-9C55-DCF72274371F}"/>
            </a:ext>
          </a:extLst>
        </xdr:cNvPr>
        <xdr:cNvSpPr/>
      </xdr:nvSpPr>
      <xdr:spPr>
        <a:xfrm>
          <a:off x="6921500" y="110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90005</xdr:rowOff>
    </xdr:from>
    <xdr:to>
      <xdr:col>41</xdr:col>
      <xdr:colOff>50800</xdr:colOff>
      <xdr:row>64</xdr:row>
      <xdr:rowOff>90425</xdr:rowOff>
    </xdr:to>
    <xdr:cxnSp macro="">
      <xdr:nvCxnSpPr>
        <xdr:cNvPr id="254" name="直線コネクタ 253">
          <a:extLst>
            <a:ext uri="{FF2B5EF4-FFF2-40B4-BE49-F238E27FC236}">
              <a16:creationId xmlns:a16="http://schemas.microsoft.com/office/drawing/2014/main" id="{D9254A09-01AB-4808-9EA1-B17993F8602D}"/>
            </a:ext>
          </a:extLst>
        </xdr:cNvPr>
        <xdr:cNvCxnSpPr/>
      </xdr:nvCxnSpPr>
      <xdr:spPr>
        <a:xfrm flipV="1">
          <a:off x="6972300" y="11062805"/>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131533</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C759EFA1-C808-484C-A788-04577727A5FC}"/>
            </a:ext>
          </a:extLst>
        </xdr:cNvPr>
        <xdr:cNvSpPr txBox="1"/>
      </xdr:nvSpPr>
      <xdr:spPr>
        <a:xfrm>
          <a:off x="9327095" y="1076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135245</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F159A638-8705-420F-9484-93F5ABA7A937}"/>
            </a:ext>
          </a:extLst>
        </xdr:cNvPr>
        <xdr:cNvSpPr txBox="1"/>
      </xdr:nvSpPr>
      <xdr:spPr>
        <a:xfrm>
          <a:off x="8450795" y="1076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135580</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DD5997A0-FF39-42D3-B6DC-4821B2B4893C}"/>
            </a:ext>
          </a:extLst>
        </xdr:cNvPr>
        <xdr:cNvSpPr txBox="1"/>
      </xdr:nvSpPr>
      <xdr:spPr>
        <a:xfrm>
          <a:off x="7561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138051</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CD752529-939C-4EA7-AB3C-8190EB63D9B8}"/>
            </a:ext>
          </a:extLst>
        </xdr:cNvPr>
        <xdr:cNvSpPr txBox="1"/>
      </xdr:nvSpPr>
      <xdr:spPr>
        <a:xfrm>
          <a:off x="6672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130638</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3AA141FA-7CCF-479B-92A5-B6C61E6DF9F0}"/>
            </a:ext>
          </a:extLst>
        </xdr:cNvPr>
        <xdr:cNvSpPr txBox="1"/>
      </xdr:nvSpPr>
      <xdr:spPr>
        <a:xfrm>
          <a:off x="9327095" y="1110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131432</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D0CC5220-008E-4591-BD7F-81582B77CD30}"/>
            </a:ext>
          </a:extLst>
        </xdr:cNvPr>
        <xdr:cNvSpPr txBox="1"/>
      </xdr:nvSpPr>
      <xdr:spPr>
        <a:xfrm>
          <a:off x="8450795" y="1110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131932</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345CD617-02FB-45A7-BC2E-9F8FD4D3310C}"/>
            </a:ext>
          </a:extLst>
        </xdr:cNvPr>
        <xdr:cNvSpPr txBox="1"/>
      </xdr:nvSpPr>
      <xdr:spPr>
        <a:xfrm>
          <a:off x="7561795" y="1110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132352</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65B459BD-3AF9-48D6-BD2B-DD10F6E250E1}"/>
            </a:ext>
          </a:extLst>
        </xdr:cNvPr>
        <xdr:cNvSpPr txBox="1"/>
      </xdr:nvSpPr>
      <xdr:spPr>
        <a:xfrm>
          <a:off x="6672795" y="1110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8CF6BB99-B435-41EE-9463-FE398EC25C4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5B635547-0DF3-40A1-8CFB-E9D6151E1C5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DDAB3CF1-905C-4CA7-BAC0-A02561F3092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C6EB29A5-CD20-4713-826B-44B689874F8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8C286131-D709-4723-BB69-FCECC29E2D9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6FBFDD97-170F-4D65-9F5E-02B0199C91A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4A831872-502A-49E9-AA09-9C7934A2161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B4CE9A4E-9F07-4EE5-9308-DAB8B84A233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65E461E1-6B2D-4999-B501-C046CD9DED2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22548859-79E1-4409-AE04-247CA1A8ECF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F4347217-AE23-4FD0-9B39-1C1A3E6E410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941F374D-C2D1-4190-8A94-F5116B1C5AE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7F07B4F9-4E10-44DB-AF1E-03DF9FFC803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57D9DD87-08E6-4BCF-939B-E01AEB672F7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733B26A6-E3C5-46BA-921A-A45A7663CDB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A43A8C85-DFBE-4B05-9DB0-637244D0E11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3CF69CC1-F69C-4F78-9341-D337BC32CA1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1CAFC2F1-BA59-41D5-A41E-827F6CA6289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6E84D018-07A2-431B-8651-F13FAD259A2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71BE2FE2-3FE9-49DE-B88F-B8F3983E62F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AD6F5964-CE9D-43DD-8F77-B95F5DD3F30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569C59CC-31B3-4B2E-9AFE-2CA030B34B8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FD143F64-CC99-46F0-B956-290F9387FB4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37F87D1F-4771-4DEB-B55F-966242A7BF8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3BACCD49-91A0-4C02-A5E4-40B27397DC9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74127BD4-50F8-4262-9625-BCA171B5B027}"/>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1C2F0A6A-AE1A-4BF1-B73F-9704B3119E6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AE9E494E-6B4A-4C93-98D4-8667BABE755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93EEB5CB-1F82-4A0B-BF2A-7CF73BA6AA73}"/>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2" name="直線コネクタ 291">
          <a:extLst>
            <a:ext uri="{FF2B5EF4-FFF2-40B4-BE49-F238E27FC236}">
              <a16:creationId xmlns:a16="http://schemas.microsoft.com/office/drawing/2014/main" id="{671F73C0-8458-4E04-94F7-522D01E4C078}"/>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119578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9DDC0542-0102-4E51-850A-6FA60788D861}"/>
            </a:ext>
          </a:extLst>
        </xdr:cNvPr>
        <xdr:cNvSpPr txBox="1"/>
      </xdr:nvSpPr>
      <xdr:spPr>
        <a:xfrm>
          <a:off x="4673600" y="14178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94" name="フローチャート: 判断 293">
          <a:extLst>
            <a:ext uri="{FF2B5EF4-FFF2-40B4-BE49-F238E27FC236}">
              <a16:creationId xmlns:a16="http://schemas.microsoft.com/office/drawing/2014/main" id="{BA95889E-D6FD-4D81-BEDB-02816BF060E8}"/>
            </a:ext>
          </a:extLst>
        </xdr:cNvPr>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5" name="フローチャート: 判断 294">
          <a:extLst>
            <a:ext uri="{FF2B5EF4-FFF2-40B4-BE49-F238E27FC236}">
              <a16:creationId xmlns:a16="http://schemas.microsoft.com/office/drawing/2014/main" id="{FAF047E3-2772-4DE8-96E3-1495FBFC1B66}"/>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6" name="フローチャート: 判断 295">
          <a:extLst>
            <a:ext uri="{FF2B5EF4-FFF2-40B4-BE49-F238E27FC236}">
              <a16:creationId xmlns:a16="http://schemas.microsoft.com/office/drawing/2014/main" id="{10A4A023-95BD-4E06-A14D-3B9FB06C26A2}"/>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7" name="フローチャート: 判断 296">
          <a:extLst>
            <a:ext uri="{FF2B5EF4-FFF2-40B4-BE49-F238E27FC236}">
              <a16:creationId xmlns:a16="http://schemas.microsoft.com/office/drawing/2014/main" id="{140F8182-A226-44A0-B171-0D6AE76BB4C7}"/>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8" name="フローチャート: 判断 297">
          <a:extLst>
            <a:ext uri="{FF2B5EF4-FFF2-40B4-BE49-F238E27FC236}">
              <a16:creationId xmlns:a16="http://schemas.microsoft.com/office/drawing/2014/main" id="{FB9A12D1-695F-454A-AA28-9077734B3B98}"/>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307071C-EF4D-4462-8594-6C6473FA65E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B8E0540-9044-4DD8-A4CD-BB1CDD664E8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3DB5754-6F73-45E8-A63A-42DC9E30315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B31418C-A421-46B4-A8CE-1A3468E7577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1501064-098D-4C55-97AC-389A2CDB20D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4" name="楕円 303">
          <a:extLst>
            <a:ext uri="{FF2B5EF4-FFF2-40B4-BE49-F238E27FC236}">
              <a16:creationId xmlns:a16="http://schemas.microsoft.com/office/drawing/2014/main" id="{DE8D35FD-A961-486A-BEA1-B3ABDCB5AAD6}"/>
            </a:ext>
          </a:extLst>
        </xdr:cNvPr>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5" name="【公営住宅】&#10;有形固定資産減価償却率該当値テキスト">
          <a:extLst>
            <a:ext uri="{FF2B5EF4-FFF2-40B4-BE49-F238E27FC236}">
              <a16:creationId xmlns:a16="http://schemas.microsoft.com/office/drawing/2014/main" id="{ED6EE9B4-20D2-4E21-BDF8-EEE2570C295F}"/>
            </a:ext>
          </a:extLst>
        </xdr:cNvPr>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6" name="楕円 305">
          <a:extLst>
            <a:ext uri="{FF2B5EF4-FFF2-40B4-BE49-F238E27FC236}">
              <a16:creationId xmlns:a16="http://schemas.microsoft.com/office/drawing/2014/main" id="{D8DBF398-3084-4D83-9B20-68CAA84521E2}"/>
            </a:ext>
          </a:extLst>
        </xdr:cNvPr>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7" name="直線コネクタ 306">
          <a:extLst>
            <a:ext uri="{FF2B5EF4-FFF2-40B4-BE49-F238E27FC236}">
              <a16:creationId xmlns:a16="http://schemas.microsoft.com/office/drawing/2014/main" id="{81780E07-9C92-40A4-AA3A-4B7B357CB8A0}"/>
            </a:ext>
          </a:extLst>
        </xdr:cNvPr>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08" name="楕円 307">
          <a:extLst>
            <a:ext uri="{FF2B5EF4-FFF2-40B4-BE49-F238E27FC236}">
              <a16:creationId xmlns:a16="http://schemas.microsoft.com/office/drawing/2014/main" id="{D5D2E79D-9DA0-4318-9094-717D6E5B9F71}"/>
            </a:ext>
          </a:extLst>
        </xdr:cNvPr>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09" name="直線コネクタ 308">
          <a:extLst>
            <a:ext uri="{FF2B5EF4-FFF2-40B4-BE49-F238E27FC236}">
              <a16:creationId xmlns:a16="http://schemas.microsoft.com/office/drawing/2014/main" id="{C2717774-A3B2-4F0B-A0EE-5ED13219B3D3}"/>
            </a:ext>
          </a:extLst>
        </xdr:cNvPr>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10" name="楕円 309">
          <a:extLst>
            <a:ext uri="{FF2B5EF4-FFF2-40B4-BE49-F238E27FC236}">
              <a16:creationId xmlns:a16="http://schemas.microsoft.com/office/drawing/2014/main" id="{D9497313-C2AC-4109-9D46-4471C25628F7}"/>
            </a:ext>
          </a:extLst>
        </xdr:cNvPr>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11" name="直線コネクタ 310">
          <a:extLst>
            <a:ext uri="{FF2B5EF4-FFF2-40B4-BE49-F238E27FC236}">
              <a16:creationId xmlns:a16="http://schemas.microsoft.com/office/drawing/2014/main" id="{73C3EFDC-CD42-42DA-A970-33C3E041816C}"/>
            </a:ext>
          </a:extLst>
        </xdr:cNvPr>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2" name="楕円 311">
          <a:extLst>
            <a:ext uri="{FF2B5EF4-FFF2-40B4-BE49-F238E27FC236}">
              <a16:creationId xmlns:a16="http://schemas.microsoft.com/office/drawing/2014/main" id="{3385C90C-3103-4D2B-B0CE-BFA7775E8C78}"/>
            </a:ext>
          </a:extLst>
        </xdr:cNvPr>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313" name="直線コネクタ 312">
          <a:extLst>
            <a:ext uri="{FF2B5EF4-FFF2-40B4-BE49-F238E27FC236}">
              <a16:creationId xmlns:a16="http://schemas.microsoft.com/office/drawing/2014/main" id="{B2000AB3-6298-40EC-9301-3C75031945B4}"/>
            </a:ext>
          </a:extLst>
        </xdr:cNvPr>
        <xdr:cNvCxnSpPr/>
      </xdr:nvCxnSpPr>
      <xdr:spPr>
        <a:xfrm>
          <a:off x="1130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4" name="n_1aveValue【公営住宅】&#10;有形固定資産減価償却率">
          <a:extLst>
            <a:ext uri="{FF2B5EF4-FFF2-40B4-BE49-F238E27FC236}">
              <a16:creationId xmlns:a16="http://schemas.microsoft.com/office/drawing/2014/main" id="{A7115E2E-1EEF-402C-B056-C223ECE7A0F9}"/>
            </a:ext>
          </a:extLst>
        </xdr:cNvPr>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5" name="n_2aveValue【公営住宅】&#10;有形固定資産減価償却率">
          <a:extLst>
            <a:ext uri="{FF2B5EF4-FFF2-40B4-BE49-F238E27FC236}">
              <a16:creationId xmlns:a16="http://schemas.microsoft.com/office/drawing/2014/main" id="{65396A5A-3184-494B-815E-7CD2795522A8}"/>
            </a:ext>
          </a:extLst>
        </xdr:cNvPr>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6" name="n_3aveValue【公営住宅】&#10;有形固定資産減価償却率">
          <a:extLst>
            <a:ext uri="{FF2B5EF4-FFF2-40B4-BE49-F238E27FC236}">
              <a16:creationId xmlns:a16="http://schemas.microsoft.com/office/drawing/2014/main" id="{75D80E91-EA04-40A7-B3BB-1120A9C8DAB9}"/>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7" name="n_4aveValue【公営住宅】&#10;有形固定資産減価償却率">
          <a:extLst>
            <a:ext uri="{FF2B5EF4-FFF2-40B4-BE49-F238E27FC236}">
              <a16:creationId xmlns:a16="http://schemas.microsoft.com/office/drawing/2014/main" id="{76A7E5C8-3A9F-47A3-99CE-05ABB72A02AE}"/>
            </a:ext>
          </a:extLst>
        </xdr:cNvPr>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18" name="n_1mainValue【公営住宅】&#10;有形固定資産減価償却率">
          <a:extLst>
            <a:ext uri="{FF2B5EF4-FFF2-40B4-BE49-F238E27FC236}">
              <a16:creationId xmlns:a16="http://schemas.microsoft.com/office/drawing/2014/main" id="{08D98035-66A9-466C-A919-C1791DCDEDA2}"/>
            </a:ext>
          </a:extLst>
        </xdr:cNvPr>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19" name="n_2mainValue【公営住宅】&#10;有形固定資産減価償却率">
          <a:extLst>
            <a:ext uri="{FF2B5EF4-FFF2-40B4-BE49-F238E27FC236}">
              <a16:creationId xmlns:a16="http://schemas.microsoft.com/office/drawing/2014/main" id="{B2DA178E-06C6-46CF-A8B2-DCA64361ECA6}"/>
            </a:ext>
          </a:extLst>
        </xdr:cNvPr>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20" name="n_3mainValue【公営住宅】&#10;有形固定資産減価償却率">
          <a:extLst>
            <a:ext uri="{FF2B5EF4-FFF2-40B4-BE49-F238E27FC236}">
              <a16:creationId xmlns:a16="http://schemas.microsoft.com/office/drawing/2014/main" id="{0CD85343-D9FD-42C6-8576-F06DA47A55AA}"/>
            </a:ext>
          </a:extLst>
        </xdr:cNvPr>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21" name="n_4mainValue【公営住宅】&#10;有形固定資産減価償却率">
          <a:extLst>
            <a:ext uri="{FF2B5EF4-FFF2-40B4-BE49-F238E27FC236}">
              <a16:creationId xmlns:a16="http://schemas.microsoft.com/office/drawing/2014/main" id="{B4796B4D-1A95-42E5-96AB-194647CA0C57}"/>
            </a:ext>
          </a:extLst>
        </xdr:cNvPr>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BDC871A1-4F34-4ECF-8010-CE62B221932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7841DD18-588B-41DE-8DDB-2DF0FFEE198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579A4724-02E7-45C5-924C-928E092268E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1A425945-80A5-431C-9017-8E5FED130DA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B00F3A59-CA46-42E4-BECB-F42A0FFC38F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9DD94383-3697-4A20-A2E3-CFBFFCC1A9C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26D886D1-4254-475D-84F2-E19548FA582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6BFC0AB5-261D-4B2A-85A7-7A3E3241BAE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FB95A905-013C-48E9-9EAC-DB1B2D7C2BF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EA1C58EA-80DC-4CFC-AE4E-17578A8D709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4C109D6C-8BBF-4694-B9E8-05D4BC4A7C7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ECC507FA-6C33-40BB-B925-F9454DEBE91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FCC822C9-843A-4E38-A3B8-B4398C36D5A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B4C57A2-1187-4DA2-B857-08EE358688B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B0D8CF31-7458-4252-A3B3-001446777E4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E88DD053-8A16-49CD-99E1-A4D7A7308D9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7D3F9A8E-1042-4FDA-AB1D-8752D519D21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66CCAB03-813C-46A8-9CF2-97E70B211A1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6D9E7ED4-1F0C-48D6-BB6C-4F7164606B2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DA6B0582-AD9F-4537-8285-02A7BAD03A7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DB23C5BE-C9FE-4889-9F9F-6A49B7FCE4D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CB670541-5EB3-41CC-BCED-D19BAB83465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D76F461F-503B-4E7A-9C07-6046FA13DAE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45" name="直線コネクタ 344">
          <a:extLst>
            <a:ext uri="{FF2B5EF4-FFF2-40B4-BE49-F238E27FC236}">
              <a16:creationId xmlns:a16="http://schemas.microsoft.com/office/drawing/2014/main" id="{81959D3A-6A52-4ED3-A5D8-F67C2ABFE591}"/>
            </a:ext>
          </a:extLst>
        </xdr:cNvPr>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46" name="【公営住宅】&#10;一人当たり面積最小値テキスト">
          <a:extLst>
            <a:ext uri="{FF2B5EF4-FFF2-40B4-BE49-F238E27FC236}">
              <a16:creationId xmlns:a16="http://schemas.microsoft.com/office/drawing/2014/main" id="{218CD5E0-9922-44D5-A6FD-F567BFA25EDF}"/>
            </a:ext>
          </a:extLst>
        </xdr:cNvPr>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47" name="直線コネクタ 346">
          <a:extLst>
            <a:ext uri="{FF2B5EF4-FFF2-40B4-BE49-F238E27FC236}">
              <a16:creationId xmlns:a16="http://schemas.microsoft.com/office/drawing/2014/main" id="{C9DA9872-3EC7-4486-A359-5C3084D377AA}"/>
            </a:ext>
          </a:extLst>
        </xdr:cNvPr>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48" name="【公営住宅】&#10;一人当たり面積最大値テキスト">
          <a:extLst>
            <a:ext uri="{FF2B5EF4-FFF2-40B4-BE49-F238E27FC236}">
              <a16:creationId xmlns:a16="http://schemas.microsoft.com/office/drawing/2014/main" id="{FE180007-FFEF-4772-899C-3C5B16FA0930}"/>
            </a:ext>
          </a:extLst>
        </xdr:cNvPr>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49" name="直線コネクタ 348">
          <a:extLst>
            <a:ext uri="{FF2B5EF4-FFF2-40B4-BE49-F238E27FC236}">
              <a16:creationId xmlns:a16="http://schemas.microsoft.com/office/drawing/2014/main" id="{29E6B53F-B2AE-42E1-A7C6-F4E43A6A9AD0}"/>
            </a:ext>
          </a:extLst>
        </xdr:cNvPr>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132478</xdr:rowOff>
    </xdr:from>
    <xdr:ext cx="469744" cy="259045"/>
    <xdr:sp macro="" textlink="">
      <xdr:nvSpPr>
        <xdr:cNvPr id="350" name="【公営住宅】&#10;一人当たり面積平均値テキスト">
          <a:extLst>
            <a:ext uri="{FF2B5EF4-FFF2-40B4-BE49-F238E27FC236}">
              <a16:creationId xmlns:a16="http://schemas.microsoft.com/office/drawing/2014/main" id="{03D82447-383F-4F24-A870-588E3655423D}"/>
            </a:ext>
          </a:extLst>
        </xdr:cNvPr>
        <xdr:cNvSpPr txBox="1"/>
      </xdr:nvSpPr>
      <xdr:spPr>
        <a:xfrm>
          <a:off x="10515600" y="1419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51" name="フローチャート: 判断 350">
          <a:extLst>
            <a:ext uri="{FF2B5EF4-FFF2-40B4-BE49-F238E27FC236}">
              <a16:creationId xmlns:a16="http://schemas.microsoft.com/office/drawing/2014/main" id="{BE3BEF43-E41C-4761-8379-A7539CB93204}"/>
            </a:ext>
          </a:extLst>
        </xdr:cNvPr>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4445</xdr:rowOff>
    </xdr:from>
    <xdr:to>
      <xdr:col>50</xdr:col>
      <xdr:colOff>165100</xdr:colOff>
      <xdr:row>85</xdr:row>
      <xdr:rowOff>106045</xdr:rowOff>
    </xdr:to>
    <xdr:sp macro="" textlink="">
      <xdr:nvSpPr>
        <xdr:cNvPr id="352" name="フローチャート: 判断 351">
          <a:extLst>
            <a:ext uri="{FF2B5EF4-FFF2-40B4-BE49-F238E27FC236}">
              <a16:creationId xmlns:a16="http://schemas.microsoft.com/office/drawing/2014/main" id="{F358BCB6-86D1-450B-A605-37A6502A1425}"/>
            </a:ext>
          </a:extLst>
        </xdr:cNvPr>
        <xdr:cNvSpPr/>
      </xdr:nvSpPr>
      <xdr:spPr>
        <a:xfrm>
          <a:off x="9588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4826</xdr:rowOff>
    </xdr:from>
    <xdr:to>
      <xdr:col>46</xdr:col>
      <xdr:colOff>38100</xdr:colOff>
      <xdr:row>85</xdr:row>
      <xdr:rowOff>106426</xdr:rowOff>
    </xdr:to>
    <xdr:sp macro="" textlink="">
      <xdr:nvSpPr>
        <xdr:cNvPr id="353" name="フローチャート: 判断 352">
          <a:extLst>
            <a:ext uri="{FF2B5EF4-FFF2-40B4-BE49-F238E27FC236}">
              <a16:creationId xmlns:a16="http://schemas.microsoft.com/office/drawing/2014/main" id="{4BFCD308-F8AF-4F8B-82B6-4E2F8A3BA030}"/>
            </a:ext>
          </a:extLst>
        </xdr:cNvPr>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28829</xdr:rowOff>
    </xdr:from>
    <xdr:to>
      <xdr:col>41</xdr:col>
      <xdr:colOff>101600</xdr:colOff>
      <xdr:row>85</xdr:row>
      <xdr:rowOff>130429</xdr:rowOff>
    </xdr:to>
    <xdr:sp macro="" textlink="">
      <xdr:nvSpPr>
        <xdr:cNvPr id="354" name="フローチャート: 判断 353">
          <a:extLst>
            <a:ext uri="{FF2B5EF4-FFF2-40B4-BE49-F238E27FC236}">
              <a16:creationId xmlns:a16="http://schemas.microsoft.com/office/drawing/2014/main" id="{190D9222-D4C7-47B5-B4EA-13E91DFBF252}"/>
            </a:ext>
          </a:extLst>
        </xdr:cNvPr>
        <xdr:cNvSpPr/>
      </xdr:nvSpPr>
      <xdr:spPr>
        <a:xfrm>
          <a:off x="7810500" y="1460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170942</xdr:rowOff>
    </xdr:from>
    <xdr:to>
      <xdr:col>36</xdr:col>
      <xdr:colOff>165100</xdr:colOff>
      <xdr:row>85</xdr:row>
      <xdr:rowOff>101092</xdr:rowOff>
    </xdr:to>
    <xdr:sp macro="" textlink="">
      <xdr:nvSpPr>
        <xdr:cNvPr id="355" name="フローチャート: 判断 354">
          <a:extLst>
            <a:ext uri="{FF2B5EF4-FFF2-40B4-BE49-F238E27FC236}">
              <a16:creationId xmlns:a16="http://schemas.microsoft.com/office/drawing/2014/main" id="{ADE265F4-069B-4E92-BF8D-4CE43EA5473A}"/>
            </a:ext>
          </a:extLst>
        </xdr:cNvPr>
        <xdr:cNvSpPr/>
      </xdr:nvSpPr>
      <xdr:spPr>
        <a:xfrm>
          <a:off x="6921500" y="145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C1B747C-C8CE-4DEA-B01D-54E94E94189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B70B375-4C0B-4FE2-9BC8-2A97BAAB8BD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31CEE08-5B6E-4D38-9E5C-EAEAC82C506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9A8D44A-56B7-4C0E-B81E-CA201C10717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F8E422C-D1DA-4B10-9C37-EEDC57DD7A7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58547</xdr:rowOff>
    </xdr:from>
    <xdr:to>
      <xdr:col>55</xdr:col>
      <xdr:colOff>50800</xdr:colOff>
      <xdr:row>86</xdr:row>
      <xdr:rowOff>160147</xdr:rowOff>
    </xdr:to>
    <xdr:sp macro="" textlink="">
      <xdr:nvSpPr>
        <xdr:cNvPr id="361" name="楕円 360">
          <a:extLst>
            <a:ext uri="{FF2B5EF4-FFF2-40B4-BE49-F238E27FC236}">
              <a16:creationId xmlns:a16="http://schemas.microsoft.com/office/drawing/2014/main" id="{CD586F24-ED4E-42BD-8463-E2FB8C934B51}"/>
            </a:ext>
          </a:extLst>
        </xdr:cNvPr>
        <xdr:cNvSpPr/>
      </xdr:nvSpPr>
      <xdr:spPr>
        <a:xfrm>
          <a:off x="10426700" y="148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144924</xdr:rowOff>
    </xdr:from>
    <xdr:ext cx="469744" cy="259045"/>
    <xdr:sp macro="" textlink="">
      <xdr:nvSpPr>
        <xdr:cNvPr id="362" name="【公営住宅】&#10;一人当たり面積該当値テキスト">
          <a:extLst>
            <a:ext uri="{FF2B5EF4-FFF2-40B4-BE49-F238E27FC236}">
              <a16:creationId xmlns:a16="http://schemas.microsoft.com/office/drawing/2014/main" id="{72089635-31BF-452A-9EF0-D1466E0F9303}"/>
            </a:ext>
          </a:extLst>
        </xdr:cNvPr>
        <xdr:cNvSpPr txBox="1"/>
      </xdr:nvSpPr>
      <xdr:spPr>
        <a:xfrm>
          <a:off x="10515600" y="1471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58547</xdr:rowOff>
    </xdr:from>
    <xdr:to>
      <xdr:col>50</xdr:col>
      <xdr:colOff>165100</xdr:colOff>
      <xdr:row>86</xdr:row>
      <xdr:rowOff>160147</xdr:rowOff>
    </xdr:to>
    <xdr:sp macro="" textlink="">
      <xdr:nvSpPr>
        <xdr:cNvPr id="363" name="楕円 362">
          <a:extLst>
            <a:ext uri="{FF2B5EF4-FFF2-40B4-BE49-F238E27FC236}">
              <a16:creationId xmlns:a16="http://schemas.microsoft.com/office/drawing/2014/main" id="{CE6E00CD-66CA-4452-903C-DF96ABF31304}"/>
            </a:ext>
          </a:extLst>
        </xdr:cNvPr>
        <xdr:cNvSpPr/>
      </xdr:nvSpPr>
      <xdr:spPr>
        <a:xfrm>
          <a:off x="9588500" y="148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109347</xdr:rowOff>
    </xdr:from>
    <xdr:to>
      <xdr:col>55</xdr:col>
      <xdr:colOff>0</xdr:colOff>
      <xdr:row>86</xdr:row>
      <xdr:rowOff>109347</xdr:rowOff>
    </xdr:to>
    <xdr:cxnSp macro="">
      <xdr:nvCxnSpPr>
        <xdr:cNvPr id="364" name="直線コネクタ 363">
          <a:extLst>
            <a:ext uri="{FF2B5EF4-FFF2-40B4-BE49-F238E27FC236}">
              <a16:creationId xmlns:a16="http://schemas.microsoft.com/office/drawing/2014/main" id="{DBA823A4-6414-4A88-8FA6-1907AFE596EE}"/>
            </a:ext>
          </a:extLst>
        </xdr:cNvPr>
        <xdr:cNvCxnSpPr/>
      </xdr:nvCxnSpPr>
      <xdr:spPr>
        <a:xfrm>
          <a:off x="9639300" y="148540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58547</xdr:rowOff>
    </xdr:from>
    <xdr:to>
      <xdr:col>46</xdr:col>
      <xdr:colOff>38100</xdr:colOff>
      <xdr:row>86</xdr:row>
      <xdr:rowOff>160147</xdr:rowOff>
    </xdr:to>
    <xdr:sp macro="" textlink="">
      <xdr:nvSpPr>
        <xdr:cNvPr id="365" name="楕円 364">
          <a:extLst>
            <a:ext uri="{FF2B5EF4-FFF2-40B4-BE49-F238E27FC236}">
              <a16:creationId xmlns:a16="http://schemas.microsoft.com/office/drawing/2014/main" id="{0EC81D20-5F20-479A-A97A-938C626B2020}"/>
            </a:ext>
          </a:extLst>
        </xdr:cNvPr>
        <xdr:cNvSpPr/>
      </xdr:nvSpPr>
      <xdr:spPr>
        <a:xfrm>
          <a:off x="8699500" y="148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109347</xdr:rowOff>
    </xdr:from>
    <xdr:to>
      <xdr:col>50</xdr:col>
      <xdr:colOff>114300</xdr:colOff>
      <xdr:row>86</xdr:row>
      <xdr:rowOff>109347</xdr:rowOff>
    </xdr:to>
    <xdr:cxnSp macro="">
      <xdr:nvCxnSpPr>
        <xdr:cNvPr id="366" name="直線コネクタ 365">
          <a:extLst>
            <a:ext uri="{FF2B5EF4-FFF2-40B4-BE49-F238E27FC236}">
              <a16:creationId xmlns:a16="http://schemas.microsoft.com/office/drawing/2014/main" id="{E2A8B2C8-4303-47CD-BC01-E61EB8DF273D}"/>
            </a:ext>
          </a:extLst>
        </xdr:cNvPr>
        <xdr:cNvCxnSpPr/>
      </xdr:nvCxnSpPr>
      <xdr:spPr>
        <a:xfrm>
          <a:off x="8750300" y="148540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58547</xdr:rowOff>
    </xdr:from>
    <xdr:to>
      <xdr:col>41</xdr:col>
      <xdr:colOff>101600</xdr:colOff>
      <xdr:row>86</xdr:row>
      <xdr:rowOff>160147</xdr:rowOff>
    </xdr:to>
    <xdr:sp macro="" textlink="">
      <xdr:nvSpPr>
        <xdr:cNvPr id="367" name="楕円 366">
          <a:extLst>
            <a:ext uri="{FF2B5EF4-FFF2-40B4-BE49-F238E27FC236}">
              <a16:creationId xmlns:a16="http://schemas.microsoft.com/office/drawing/2014/main" id="{933672A5-D113-4E99-ABBD-46F459999E70}"/>
            </a:ext>
          </a:extLst>
        </xdr:cNvPr>
        <xdr:cNvSpPr/>
      </xdr:nvSpPr>
      <xdr:spPr>
        <a:xfrm>
          <a:off x="7810500" y="148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109347</xdr:rowOff>
    </xdr:from>
    <xdr:to>
      <xdr:col>45</xdr:col>
      <xdr:colOff>177800</xdr:colOff>
      <xdr:row>86</xdr:row>
      <xdr:rowOff>109347</xdr:rowOff>
    </xdr:to>
    <xdr:cxnSp macro="">
      <xdr:nvCxnSpPr>
        <xdr:cNvPr id="368" name="直線コネクタ 367">
          <a:extLst>
            <a:ext uri="{FF2B5EF4-FFF2-40B4-BE49-F238E27FC236}">
              <a16:creationId xmlns:a16="http://schemas.microsoft.com/office/drawing/2014/main" id="{45D098FC-F64F-4A07-A30F-1C19790AFA20}"/>
            </a:ext>
          </a:extLst>
        </xdr:cNvPr>
        <xdr:cNvCxnSpPr/>
      </xdr:nvCxnSpPr>
      <xdr:spPr>
        <a:xfrm>
          <a:off x="7861300" y="148540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58928</xdr:rowOff>
    </xdr:from>
    <xdr:to>
      <xdr:col>36</xdr:col>
      <xdr:colOff>165100</xdr:colOff>
      <xdr:row>86</xdr:row>
      <xdr:rowOff>160528</xdr:rowOff>
    </xdr:to>
    <xdr:sp macro="" textlink="">
      <xdr:nvSpPr>
        <xdr:cNvPr id="369" name="楕円 368">
          <a:extLst>
            <a:ext uri="{FF2B5EF4-FFF2-40B4-BE49-F238E27FC236}">
              <a16:creationId xmlns:a16="http://schemas.microsoft.com/office/drawing/2014/main" id="{B4CF8FC4-E988-41A1-90FB-DCEA1F09816B}"/>
            </a:ext>
          </a:extLst>
        </xdr:cNvPr>
        <xdr:cNvSpPr/>
      </xdr:nvSpPr>
      <xdr:spPr>
        <a:xfrm>
          <a:off x="6921500" y="1480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109347</xdr:rowOff>
    </xdr:from>
    <xdr:to>
      <xdr:col>41</xdr:col>
      <xdr:colOff>50800</xdr:colOff>
      <xdr:row>86</xdr:row>
      <xdr:rowOff>109728</xdr:rowOff>
    </xdr:to>
    <xdr:cxnSp macro="">
      <xdr:nvCxnSpPr>
        <xdr:cNvPr id="370" name="直線コネクタ 369">
          <a:extLst>
            <a:ext uri="{FF2B5EF4-FFF2-40B4-BE49-F238E27FC236}">
              <a16:creationId xmlns:a16="http://schemas.microsoft.com/office/drawing/2014/main" id="{F7983F4F-8224-4CEA-B29E-0F1BB7ACA0AB}"/>
            </a:ext>
          </a:extLst>
        </xdr:cNvPr>
        <xdr:cNvCxnSpPr/>
      </xdr:nvCxnSpPr>
      <xdr:spPr>
        <a:xfrm flipV="1">
          <a:off x="6972300" y="1485404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122572</xdr:rowOff>
    </xdr:from>
    <xdr:ext cx="469744" cy="259045"/>
    <xdr:sp macro="" textlink="">
      <xdr:nvSpPr>
        <xdr:cNvPr id="371" name="n_1aveValue【公営住宅】&#10;一人当たり面積">
          <a:extLst>
            <a:ext uri="{FF2B5EF4-FFF2-40B4-BE49-F238E27FC236}">
              <a16:creationId xmlns:a16="http://schemas.microsoft.com/office/drawing/2014/main" id="{E7094B76-B1F9-413D-B08D-52836BE6B3E6}"/>
            </a:ext>
          </a:extLst>
        </xdr:cNvPr>
        <xdr:cNvSpPr txBox="1"/>
      </xdr:nvSpPr>
      <xdr:spPr>
        <a:xfrm>
          <a:off x="93917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122953</xdr:rowOff>
    </xdr:from>
    <xdr:ext cx="469744" cy="259045"/>
    <xdr:sp macro="" textlink="">
      <xdr:nvSpPr>
        <xdr:cNvPr id="372" name="n_2aveValue【公営住宅】&#10;一人当たり面積">
          <a:extLst>
            <a:ext uri="{FF2B5EF4-FFF2-40B4-BE49-F238E27FC236}">
              <a16:creationId xmlns:a16="http://schemas.microsoft.com/office/drawing/2014/main" id="{8AB1596B-FC2D-4725-9158-9C1B41A35B82}"/>
            </a:ext>
          </a:extLst>
        </xdr:cNvPr>
        <xdr:cNvSpPr txBox="1"/>
      </xdr:nvSpPr>
      <xdr:spPr>
        <a:xfrm>
          <a:off x="85154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146956</xdr:rowOff>
    </xdr:from>
    <xdr:ext cx="469744" cy="259045"/>
    <xdr:sp macro="" textlink="">
      <xdr:nvSpPr>
        <xdr:cNvPr id="373" name="n_3aveValue【公営住宅】&#10;一人当たり面積">
          <a:extLst>
            <a:ext uri="{FF2B5EF4-FFF2-40B4-BE49-F238E27FC236}">
              <a16:creationId xmlns:a16="http://schemas.microsoft.com/office/drawing/2014/main" id="{7FF76744-A2A3-48F4-B5E4-C82B4E94059D}"/>
            </a:ext>
          </a:extLst>
        </xdr:cNvPr>
        <xdr:cNvSpPr txBox="1"/>
      </xdr:nvSpPr>
      <xdr:spPr>
        <a:xfrm>
          <a:off x="7626427" y="1437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117619</xdr:rowOff>
    </xdr:from>
    <xdr:ext cx="469744" cy="259045"/>
    <xdr:sp macro="" textlink="">
      <xdr:nvSpPr>
        <xdr:cNvPr id="374" name="n_4aveValue【公営住宅】&#10;一人当たり面積">
          <a:extLst>
            <a:ext uri="{FF2B5EF4-FFF2-40B4-BE49-F238E27FC236}">
              <a16:creationId xmlns:a16="http://schemas.microsoft.com/office/drawing/2014/main" id="{39183E71-9BD2-4BFD-AC55-D4C3B53EF3EC}"/>
            </a:ext>
          </a:extLst>
        </xdr:cNvPr>
        <xdr:cNvSpPr txBox="1"/>
      </xdr:nvSpPr>
      <xdr:spPr>
        <a:xfrm>
          <a:off x="6737427" y="1434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151274</xdr:rowOff>
    </xdr:from>
    <xdr:ext cx="469744" cy="259045"/>
    <xdr:sp macro="" textlink="">
      <xdr:nvSpPr>
        <xdr:cNvPr id="375" name="n_1mainValue【公営住宅】&#10;一人当たり面積">
          <a:extLst>
            <a:ext uri="{FF2B5EF4-FFF2-40B4-BE49-F238E27FC236}">
              <a16:creationId xmlns:a16="http://schemas.microsoft.com/office/drawing/2014/main" id="{C24102C7-D062-4DD2-A1A2-BCA1E32F3141}"/>
            </a:ext>
          </a:extLst>
        </xdr:cNvPr>
        <xdr:cNvSpPr txBox="1"/>
      </xdr:nvSpPr>
      <xdr:spPr>
        <a:xfrm>
          <a:off x="9391727" y="1489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151274</xdr:rowOff>
    </xdr:from>
    <xdr:ext cx="469744" cy="259045"/>
    <xdr:sp macro="" textlink="">
      <xdr:nvSpPr>
        <xdr:cNvPr id="376" name="n_2mainValue【公営住宅】&#10;一人当たり面積">
          <a:extLst>
            <a:ext uri="{FF2B5EF4-FFF2-40B4-BE49-F238E27FC236}">
              <a16:creationId xmlns:a16="http://schemas.microsoft.com/office/drawing/2014/main" id="{DC2FC821-A154-4585-A703-D5A60057CF1F}"/>
            </a:ext>
          </a:extLst>
        </xdr:cNvPr>
        <xdr:cNvSpPr txBox="1"/>
      </xdr:nvSpPr>
      <xdr:spPr>
        <a:xfrm>
          <a:off x="8515427" y="1489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151274</xdr:rowOff>
    </xdr:from>
    <xdr:ext cx="469744" cy="259045"/>
    <xdr:sp macro="" textlink="">
      <xdr:nvSpPr>
        <xdr:cNvPr id="377" name="n_3mainValue【公営住宅】&#10;一人当たり面積">
          <a:extLst>
            <a:ext uri="{FF2B5EF4-FFF2-40B4-BE49-F238E27FC236}">
              <a16:creationId xmlns:a16="http://schemas.microsoft.com/office/drawing/2014/main" id="{B4CB7E9C-BB9A-455E-96D0-59E2FCBE67EF}"/>
            </a:ext>
          </a:extLst>
        </xdr:cNvPr>
        <xdr:cNvSpPr txBox="1"/>
      </xdr:nvSpPr>
      <xdr:spPr>
        <a:xfrm>
          <a:off x="7626427" y="1489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151655</xdr:rowOff>
    </xdr:from>
    <xdr:ext cx="469744" cy="259045"/>
    <xdr:sp macro="" textlink="">
      <xdr:nvSpPr>
        <xdr:cNvPr id="378" name="n_4mainValue【公営住宅】&#10;一人当たり面積">
          <a:extLst>
            <a:ext uri="{FF2B5EF4-FFF2-40B4-BE49-F238E27FC236}">
              <a16:creationId xmlns:a16="http://schemas.microsoft.com/office/drawing/2014/main" id="{0FF40949-63F4-4B87-AD36-35721E98F8E2}"/>
            </a:ext>
          </a:extLst>
        </xdr:cNvPr>
        <xdr:cNvSpPr txBox="1"/>
      </xdr:nvSpPr>
      <xdr:spPr>
        <a:xfrm>
          <a:off x="6737427" y="1489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8725D305-8B0E-4BDD-8CC3-2907667805C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4983ED44-F953-431F-81E8-7F7DDE49CA9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3D9686D7-1D77-41B8-BDBE-3EEFD7D7F96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B414F72D-8D68-433F-832D-7625F09D24D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23FA9C9F-CC40-40B8-8682-0E47BA49D1C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67564609-F8F3-4E3F-AC8C-2FF8617B859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E6138C84-C20D-418A-8162-4B5FE909F4B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E56AB2D-0A12-4743-A3F7-232EFF9C321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2506F17-B93E-4314-AB3F-0D9DFEAE771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94C81EB6-7777-4B22-82CA-6AF3CA6E331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2F1BF23B-8524-4DE1-A895-76A9E9694C2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8BD929D1-0576-47E0-84A0-48484C8E238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B46FA2B6-320B-4485-A4AB-2797D8E7D06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48A1D9C4-316C-45CB-BA54-552C4795AB6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9AE55D79-4C19-4A29-A776-6E330245D1A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9DA52055-5944-4769-99A7-9A897466A81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5DA79FDC-2150-4DCE-BE43-08950322D1D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1B97CDDB-4F9D-4F46-B913-17A89DFADF3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64630A91-1C57-4413-AE8E-8466F262764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DFCF8840-B8EF-42E1-95BA-E7DC457234D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CCF64186-1CAC-485A-B723-E9C97CE268F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C97B1F49-24A4-4269-B503-8E9C1CDBC9A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8BD25CA2-F3C4-4C94-9E88-474FF012876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34ADD672-5410-4C31-8D2E-B80008E0098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36DA0D35-77AE-4D8E-B717-DA1F54553A0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CC47542B-1FFB-4C15-9646-E7CDBEFA8BD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D37A9417-5323-47A0-BEFA-D0930792DD2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EB88177D-F7D5-4602-8B42-FA596515AA9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4E59A319-05DD-48BA-B323-F8A629A0553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B5D27DA1-E09E-44A0-BD51-94A7AD179C5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8DAD5827-AF4F-4CE0-8C5E-68547416342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3A707D25-28A4-45D5-8B10-47811AB8F86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9DE798E6-9D42-4B89-BB04-568808E35CD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BD5AB970-9F1F-4C67-A808-86A6B69002F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FD41AB53-5CC9-4ED7-BC48-F1466114D7C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26B1CF4E-0829-47C6-BF5C-95B9B159AA2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1BC7B6C6-0A7C-4954-8DC8-1DC8A5FC5DE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2032450B-438A-43C3-BD47-A8E41EE03A0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6D6E1C78-8CE1-4209-B11E-0F97BF82C95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5168CE92-F7F7-4936-91EB-B695497ED07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419" name="直線コネクタ 418">
          <a:extLst>
            <a:ext uri="{FF2B5EF4-FFF2-40B4-BE49-F238E27FC236}">
              <a16:creationId xmlns:a16="http://schemas.microsoft.com/office/drawing/2014/main" id="{2336640A-6211-405D-A6AC-FDCDF8311DAE}"/>
            </a:ext>
          </a:extLst>
        </xdr:cNvPr>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420" name="【認定こども園・幼稚園・保育所】&#10;有形固定資産減価償却率最小値テキスト">
          <a:extLst>
            <a:ext uri="{FF2B5EF4-FFF2-40B4-BE49-F238E27FC236}">
              <a16:creationId xmlns:a16="http://schemas.microsoft.com/office/drawing/2014/main" id="{9ACA4247-76F7-42C4-B07C-DA2D9EA761E4}"/>
            </a:ext>
          </a:extLst>
        </xdr:cNvPr>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421" name="直線コネクタ 420">
          <a:extLst>
            <a:ext uri="{FF2B5EF4-FFF2-40B4-BE49-F238E27FC236}">
              <a16:creationId xmlns:a16="http://schemas.microsoft.com/office/drawing/2014/main" id="{28BEBC2B-B6BB-4495-BD2C-38E00434D155}"/>
            </a:ext>
          </a:extLst>
        </xdr:cNvPr>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85BB9120-7C4C-43F8-BB3C-A235F218241A}"/>
            </a:ext>
          </a:extLst>
        </xdr:cNvPr>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3" name="直線コネクタ 422">
          <a:extLst>
            <a:ext uri="{FF2B5EF4-FFF2-40B4-BE49-F238E27FC236}">
              <a16:creationId xmlns:a16="http://schemas.microsoft.com/office/drawing/2014/main" id="{F23BCDD5-E641-42CE-82CE-B772251DEF42}"/>
            </a:ext>
          </a:extLst>
        </xdr:cNvPr>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5D5F58C5-4EBD-4CA1-873C-848E5C936E40}"/>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5" name="フローチャート: 判断 424">
          <a:extLst>
            <a:ext uri="{FF2B5EF4-FFF2-40B4-BE49-F238E27FC236}">
              <a16:creationId xmlns:a16="http://schemas.microsoft.com/office/drawing/2014/main" id="{C1D4212A-7FD9-4297-BE6D-ABF9A6007021}"/>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6" name="フローチャート: 判断 425">
          <a:extLst>
            <a:ext uri="{FF2B5EF4-FFF2-40B4-BE49-F238E27FC236}">
              <a16:creationId xmlns:a16="http://schemas.microsoft.com/office/drawing/2014/main" id="{E5CCB0E9-13E3-4585-A180-3825D4A51E0C}"/>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7" name="フローチャート: 判断 426">
          <a:extLst>
            <a:ext uri="{FF2B5EF4-FFF2-40B4-BE49-F238E27FC236}">
              <a16:creationId xmlns:a16="http://schemas.microsoft.com/office/drawing/2014/main" id="{42089603-A97B-4A51-98C8-45BC5AF1492C}"/>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8" name="フローチャート: 判断 427">
          <a:extLst>
            <a:ext uri="{FF2B5EF4-FFF2-40B4-BE49-F238E27FC236}">
              <a16:creationId xmlns:a16="http://schemas.microsoft.com/office/drawing/2014/main" id="{6DCBE600-43D2-4953-B638-699321DB4B4B}"/>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9" name="フローチャート: 判断 428">
          <a:extLst>
            <a:ext uri="{FF2B5EF4-FFF2-40B4-BE49-F238E27FC236}">
              <a16:creationId xmlns:a16="http://schemas.microsoft.com/office/drawing/2014/main" id="{9CFC39E0-9B35-46E3-9C6F-E9CE6F4B91E3}"/>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07268BD-4777-44AB-808E-FE5E1CACC2C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4D583C55-2E42-433D-9BDE-7704FAD1303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E54B71D-B333-4AC3-BB6A-A329789F4E6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A4478B0-B901-41C0-9855-F4D8EA53726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DB5A6D5A-4245-40BC-A8A9-D719F2AB5E5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435" name="楕円 434">
          <a:extLst>
            <a:ext uri="{FF2B5EF4-FFF2-40B4-BE49-F238E27FC236}">
              <a16:creationId xmlns:a16="http://schemas.microsoft.com/office/drawing/2014/main" id="{DD39D058-5995-4127-9102-9634E9B71918}"/>
            </a:ext>
          </a:extLst>
        </xdr:cNvPr>
        <xdr:cNvSpPr/>
      </xdr:nvSpPr>
      <xdr:spPr>
        <a:xfrm>
          <a:off x="16268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162577</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7FC226CA-E2ED-4304-B412-6D7C39DB6EEB}"/>
            </a:ext>
          </a:extLst>
        </xdr:cNvPr>
        <xdr:cNvSpPr txBox="1"/>
      </xdr:nvSpPr>
      <xdr:spPr>
        <a:xfrm>
          <a:off x="163576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84455</xdr:rowOff>
    </xdr:from>
    <xdr:to>
      <xdr:col>81</xdr:col>
      <xdr:colOff>101600</xdr:colOff>
      <xdr:row>36</xdr:row>
      <xdr:rowOff>14605</xdr:rowOff>
    </xdr:to>
    <xdr:sp macro="" textlink="">
      <xdr:nvSpPr>
        <xdr:cNvPr id="437" name="楕円 436">
          <a:extLst>
            <a:ext uri="{FF2B5EF4-FFF2-40B4-BE49-F238E27FC236}">
              <a16:creationId xmlns:a16="http://schemas.microsoft.com/office/drawing/2014/main" id="{2D57C949-5C1E-4D3B-A3CB-4B4055DC1AF0}"/>
            </a:ext>
          </a:extLst>
        </xdr:cNvPr>
        <xdr:cNvSpPr/>
      </xdr:nvSpPr>
      <xdr:spPr>
        <a:xfrm>
          <a:off x="15430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135255</xdr:rowOff>
    </xdr:from>
    <xdr:to>
      <xdr:col>85</xdr:col>
      <xdr:colOff>127000</xdr:colOff>
      <xdr:row>36</xdr:row>
      <xdr:rowOff>19050</xdr:rowOff>
    </xdr:to>
    <xdr:cxnSp macro="">
      <xdr:nvCxnSpPr>
        <xdr:cNvPr id="438" name="直線コネクタ 437">
          <a:extLst>
            <a:ext uri="{FF2B5EF4-FFF2-40B4-BE49-F238E27FC236}">
              <a16:creationId xmlns:a16="http://schemas.microsoft.com/office/drawing/2014/main" id="{E4A6ACD5-B092-49C4-9024-C0B41B3FF335}"/>
            </a:ext>
          </a:extLst>
        </xdr:cNvPr>
        <xdr:cNvCxnSpPr/>
      </xdr:nvCxnSpPr>
      <xdr:spPr>
        <a:xfrm>
          <a:off x="15481300" y="613600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48260</xdr:rowOff>
    </xdr:from>
    <xdr:to>
      <xdr:col>76</xdr:col>
      <xdr:colOff>165100</xdr:colOff>
      <xdr:row>35</xdr:row>
      <xdr:rowOff>149860</xdr:rowOff>
    </xdr:to>
    <xdr:sp macro="" textlink="">
      <xdr:nvSpPr>
        <xdr:cNvPr id="439" name="楕円 438">
          <a:extLst>
            <a:ext uri="{FF2B5EF4-FFF2-40B4-BE49-F238E27FC236}">
              <a16:creationId xmlns:a16="http://schemas.microsoft.com/office/drawing/2014/main" id="{9AB6635D-6510-4D6F-8A24-1D00BCE820A0}"/>
            </a:ext>
          </a:extLst>
        </xdr:cNvPr>
        <xdr:cNvSpPr/>
      </xdr:nvSpPr>
      <xdr:spPr>
        <a:xfrm>
          <a:off x="14541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99060</xdr:rowOff>
    </xdr:from>
    <xdr:to>
      <xdr:col>81</xdr:col>
      <xdr:colOff>50800</xdr:colOff>
      <xdr:row>35</xdr:row>
      <xdr:rowOff>135255</xdr:rowOff>
    </xdr:to>
    <xdr:cxnSp macro="">
      <xdr:nvCxnSpPr>
        <xdr:cNvPr id="440" name="直線コネクタ 439">
          <a:extLst>
            <a:ext uri="{FF2B5EF4-FFF2-40B4-BE49-F238E27FC236}">
              <a16:creationId xmlns:a16="http://schemas.microsoft.com/office/drawing/2014/main" id="{B9A9D3DC-76AF-4DA0-8DB1-F2586B828511}"/>
            </a:ext>
          </a:extLst>
        </xdr:cNvPr>
        <xdr:cNvCxnSpPr/>
      </xdr:nvCxnSpPr>
      <xdr:spPr>
        <a:xfrm>
          <a:off x="14592300" y="60998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166370</xdr:rowOff>
    </xdr:from>
    <xdr:to>
      <xdr:col>72</xdr:col>
      <xdr:colOff>38100</xdr:colOff>
      <xdr:row>35</xdr:row>
      <xdr:rowOff>96520</xdr:rowOff>
    </xdr:to>
    <xdr:sp macro="" textlink="">
      <xdr:nvSpPr>
        <xdr:cNvPr id="441" name="楕円 440">
          <a:extLst>
            <a:ext uri="{FF2B5EF4-FFF2-40B4-BE49-F238E27FC236}">
              <a16:creationId xmlns:a16="http://schemas.microsoft.com/office/drawing/2014/main" id="{5C9FFDDA-B78B-42A4-9146-A4C0616AB04D}"/>
            </a:ext>
          </a:extLst>
        </xdr:cNvPr>
        <xdr:cNvSpPr/>
      </xdr:nvSpPr>
      <xdr:spPr>
        <a:xfrm>
          <a:off x="13652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45720</xdr:rowOff>
    </xdr:from>
    <xdr:to>
      <xdr:col>76</xdr:col>
      <xdr:colOff>114300</xdr:colOff>
      <xdr:row>35</xdr:row>
      <xdr:rowOff>99060</xdr:rowOff>
    </xdr:to>
    <xdr:cxnSp macro="">
      <xdr:nvCxnSpPr>
        <xdr:cNvPr id="442" name="直線コネクタ 441">
          <a:extLst>
            <a:ext uri="{FF2B5EF4-FFF2-40B4-BE49-F238E27FC236}">
              <a16:creationId xmlns:a16="http://schemas.microsoft.com/office/drawing/2014/main" id="{94BFCDAF-40BD-4715-BD94-174E7A03A760}"/>
            </a:ext>
          </a:extLst>
        </xdr:cNvPr>
        <xdr:cNvCxnSpPr/>
      </xdr:nvCxnSpPr>
      <xdr:spPr>
        <a:xfrm>
          <a:off x="13703300" y="60464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111125</xdr:rowOff>
    </xdr:from>
    <xdr:to>
      <xdr:col>67</xdr:col>
      <xdr:colOff>101600</xdr:colOff>
      <xdr:row>35</xdr:row>
      <xdr:rowOff>41275</xdr:rowOff>
    </xdr:to>
    <xdr:sp macro="" textlink="">
      <xdr:nvSpPr>
        <xdr:cNvPr id="443" name="楕円 442">
          <a:extLst>
            <a:ext uri="{FF2B5EF4-FFF2-40B4-BE49-F238E27FC236}">
              <a16:creationId xmlns:a16="http://schemas.microsoft.com/office/drawing/2014/main" id="{AB9AA6EA-AF26-4DE9-8B42-A95946919396}"/>
            </a:ext>
          </a:extLst>
        </xdr:cNvPr>
        <xdr:cNvSpPr/>
      </xdr:nvSpPr>
      <xdr:spPr>
        <a:xfrm>
          <a:off x="12763500" y="59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161925</xdr:rowOff>
    </xdr:from>
    <xdr:to>
      <xdr:col>71</xdr:col>
      <xdr:colOff>177800</xdr:colOff>
      <xdr:row>35</xdr:row>
      <xdr:rowOff>45720</xdr:rowOff>
    </xdr:to>
    <xdr:cxnSp macro="">
      <xdr:nvCxnSpPr>
        <xdr:cNvPr id="444" name="直線コネクタ 443">
          <a:extLst>
            <a:ext uri="{FF2B5EF4-FFF2-40B4-BE49-F238E27FC236}">
              <a16:creationId xmlns:a16="http://schemas.microsoft.com/office/drawing/2014/main" id="{BEB92976-E55D-4D8F-B1C5-A908D814011D}"/>
            </a:ext>
          </a:extLst>
        </xdr:cNvPr>
        <xdr:cNvCxnSpPr/>
      </xdr:nvCxnSpPr>
      <xdr:spPr>
        <a:xfrm>
          <a:off x="12814300" y="599122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43832</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04D70013-E849-424D-9EDA-28CA67E01368}"/>
            </a:ext>
          </a:extLst>
        </xdr:cNvPr>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F793CED-8EC2-4E6F-AB52-1832B3457A2D}"/>
            </a:ext>
          </a:extLst>
        </xdr:cNvPr>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64C3ADD3-FB90-4A54-940B-FD29561C801D}"/>
            </a:ext>
          </a:extLst>
        </xdr:cNvPr>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E16337D9-7122-42CC-AB28-9359C8199D46}"/>
            </a:ext>
          </a:extLst>
        </xdr:cNvPr>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31132</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17F13CBE-82C3-4F6F-BBF7-533B86E3A4F3}"/>
            </a:ext>
          </a:extLst>
        </xdr:cNvPr>
        <xdr:cNvSpPr txBox="1"/>
      </xdr:nvSpPr>
      <xdr:spPr>
        <a:xfrm>
          <a:off x="152660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166387</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0C05A451-0064-4F1E-9518-8096390CB7BE}"/>
            </a:ext>
          </a:extLst>
        </xdr:cNvPr>
        <xdr:cNvSpPr txBox="1"/>
      </xdr:nvSpPr>
      <xdr:spPr>
        <a:xfrm>
          <a:off x="14389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113047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61620BC1-4D40-4E13-8694-E1486A94D55D}"/>
            </a:ext>
          </a:extLst>
        </xdr:cNvPr>
        <xdr:cNvSpPr txBox="1"/>
      </xdr:nvSpPr>
      <xdr:spPr>
        <a:xfrm>
          <a:off x="135007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57802</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D765819B-771A-4752-950C-E193AC0C76E5}"/>
            </a:ext>
          </a:extLst>
        </xdr:cNvPr>
        <xdr:cNvSpPr txBox="1"/>
      </xdr:nvSpPr>
      <xdr:spPr>
        <a:xfrm>
          <a:off x="12611744" y="57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A4E2EFCC-E9B5-4B0E-A8A1-C0CDC1CD338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3983F70E-BB49-4056-A83D-2753C23BBA5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EFFD7B72-9B88-48E0-80A2-67AA11CB129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87D3A723-B042-470A-B2CB-E37F5368D09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A0A0BCCF-6015-4A61-80D7-46E6C677149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DEB972B5-8287-4586-B632-2A84FA9FF1C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A502D3D1-B483-4783-9AB8-3737C4249B4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2AC531AE-82A8-4405-9A99-78BC1A18398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534C0D43-65FF-487F-A048-184B7E7B544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3F94B764-C5FF-4F43-8854-CC18517A29B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a:extLst>
            <a:ext uri="{FF2B5EF4-FFF2-40B4-BE49-F238E27FC236}">
              <a16:creationId xmlns:a16="http://schemas.microsoft.com/office/drawing/2014/main" id="{3C39DD02-D96A-489E-8157-09F63136880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a:extLst>
            <a:ext uri="{FF2B5EF4-FFF2-40B4-BE49-F238E27FC236}">
              <a16:creationId xmlns:a16="http://schemas.microsoft.com/office/drawing/2014/main" id="{CAAAF051-9965-4791-ABCE-1A88AA5B8E1E}"/>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a:extLst>
            <a:ext uri="{FF2B5EF4-FFF2-40B4-BE49-F238E27FC236}">
              <a16:creationId xmlns:a16="http://schemas.microsoft.com/office/drawing/2014/main" id="{02B2A610-B510-4759-B6FC-B86460A69CD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a:extLst>
            <a:ext uri="{FF2B5EF4-FFF2-40B4-BE49-F238E27FC236}">
              <a16:creationId xmlns:a16="http://schemas.microsoft.com/office/drawing/2014/main" id="{00AF36CF-E097-48CA-A3DA-94892B843B9E}"/>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a16="http://schemas.microsoft.com/office/drawing/2014/main" id="{582358A1-161A-4C10-9498-AE59EE9E704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a:extLst>
            <a:ext uri="{FF2B5EF4-FFF2-40B4-BE49-F238E27FC236}">
              <a16:creationId xmlns:a16="http://schemas.microsoft.com/office/drawing/2014/main" id="{608D5000-78F0-4E15-A470-2CA32517CB59}"/>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a:extLst>
            <a:ext uri="{FF2B5EF4-FFF2-40B4-BE49-F238E27FC236}">
              <a16:creationId xmlns:a16="http://schemas.microsoft.com/office/drawing/2014/main" id="{3EABB154-FE6B-40BE-BC78-D8E1D5A2C35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a:extLst>
            <a:ext uri="{FF2B5EF4-FFF2-40B4-BE49-F238E27FC236}">
              <a16:creationId xmlns:a16="http://schemas.microsoft.com/office/drawing/2014/main" id="{02D02636-26A5-4171-9F98-5C79D70D73DB}"/>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a:extLst>
            <a:ext uri="{FF2B5EF4-FFF2-40B4-BE49-F238E27FC236}">
              <a16:creationId xmlns:a16="http://schemas.microsoft.com/office/drawing/2014/main" id="{C18D5CB2-493C-4B5F-8F3D-A23102087A2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a:extLst>
            <a:ext uri="{FF2B5EF4-FFF2-40B4-BE49-F238E27FC236}">
              <a16:creationId xmlns:a16="http://schemas.microsoft.com/office/drawing/2014/main" id="{A50FF744-D7DD-4997-94A9-7FFB41388952}"/>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ED97A561-BBC9-4BD4-876D-605CFC2BA51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1A532E3F-8D94-474A-BFFE-A7E81F5B1A6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9F86BA3A-C415-4332-9393-85B84CE2588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476" name="直線コネクタ 475">
          <a:extLst>
            <a:ext uri="{FF2B5EF4-FFF2-40B4-BE49-F238E27FC236}">
              <a16:creationId xmlns:a16="http://schemas.microsoft.com/office/drawing/2014/main" id="{0D2464EC-F09D-4B00-9117-714FECBAC14A}"/>
            </a:ext>
          </a:extLst>
        </xdr:cNvPr>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3D534E9C-1563-4C19-A285-8AE91E600539}"/>
            </a:ext>
          </a:extLst>
        </xdr:cNvPr>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478" name="直線コネクタ 477">
          <a:extLst>
            <a:ext uri="{FF2B5EF4-FFF2-40B4-BE49-F238E27FC236}">
              <a16:creationId xmlns:a16="http://schemas.microsoft.com/office/drawing/2014/main" id="{6F6DC392-FC44-447C-9901-7C5A14AD1067}"/>
            </a:ext>
          </a:extLst>
        </xdr:cNvPr>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FDFDF3FB-D9FA-4066-AA65-13BA5CD51B12}"/>
            </a:ext>
          </a:extLst>
        </xdr:cNvPr>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480" name="直線コネクタ 479">
          <a:extLst>
            <a:ext uri="{FF2B5EF4-FFF2-40B4-BE49-F238E27FC236}">
              <a16:creationId xmlns:a16="http://schemas.microsoft.com/office/drawing/2014/main" id="{EE3BA66B-102B-40C5-AC00-7DE81CA3430E}"/>
            </a:ext>
          </a:extLst>
        </xdr:cNvPr>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106697</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CF03D395-2077-45E2-A568-8FA75F1662AE}"/>
            </a:ext>
          </a:extLst>
        </xdr:cNvPr>
        <xdr:cNvSpPr txBox="1"/>
      </xdr:nvSpPr>
      <xdr:spPr>
        <a:xfrm>
          <a:off x="22199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82" name="フローチャート: 判断 481">
          <a:extLst>
            <a:ext uri="{FF2B5EF4-FFF2-40B4-BE49-F238E27FC236}">
              <a16:creationId xmlns:a16="http://schemas.microsoft.com/office/drawing/2014/main" id="{FECAB615-8F7A-46F7-9405-344A8CF62425}"/>
            </a:ext>
          </a:extLst>
        </xdr:cNvPr>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166370</xdr:rowOff>
    </xdr:from>
    <xdr:to>
      <xdr:col>112</xdr:col>
      <xdr:colOff>38100</xdr:colOff>
      <xdr:row>39</xdr:row>
      <xdr:rowOff>96520</xdr:rowOff>
    </xdr:to>
    <xdr:sp macro="" textlink="">
      <xdr:nvSpPr>
        <xdr:cNvPr id="483" name="フローチャート: 判断 482">
          <a:extLst>
            <a:ext uri="{FF2B5EF4-FFF2-40B4-BE49-F238E27FC236}">
              <a16:creationId xmlns:a16="http://schemas.microsoft.com/office/drawing/2014/main" id="{3848B6AA-46C5-49EF-9667-7366EE4D50F0}"/>
            </a:ext>
          </a:extLst>
        </xdr:cNvPr>
        <xdr:cNvSpPr/>
      </xdr:nvSpPr>
      <xdr:spPr>
        <a:xfrm>
          <a:off x="212725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4" name="フローチャート: 判断 483">
          <a:extLst>
            <a:ext uri="{FF2B5EF4-FFF2-40B4-BE49-F238E27FC236}">
              <a16:creationId xmlns:a16="http://schemas.microsoft.com/office/drawing/2014/main" id="{DF27E83C-49EE-4830-9C26-478BA5FC0019}"/>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85" name="フローチャート: 判断 484">
          <a:extLst>
            <a:ext uri="{FF2B5EF4-FFF2-40B4-BE49-F238E27FC236}">
              <a16:creationId xmlns:a16="http://schemas.microsoft.com/office/drawing/2014/main" id="{592AE368-2B1A-4433-969D-30C70F571F7F}"/>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120650</xdr:rowOff>
    </xdr:from>
    <xdr:to>
      <xdr:col>98</xdr:col>
      <xdr:colOff>38100</xdr:colOff>
      <xdr:row>39</xdr:row>
      <xdr:rowOff>50800</xdr:rowOff>
    </xdr:to>
    <xdr:sp macro="" textlink="">
      <xdr:nvSpPr>
        <xdr:cNvPr id="486" name="フローチャート: 判断 485">
          <a:extLst>
            <a:ext uri="{FF2B5EF4-FFF2-40B4-BE49-F238E27FC236}">
              <a16:creationId xmlns:a16="http://schemas.microsoft.com/office/drawing/2014/main" id="{3D496F57-C7A4-4335-BD7D-D12157A12526}"/>
            </a:ext>
          </a:extLst>
        </xdr:cNvPr>
        <xdr:cNvSpPr/>
      </xdr:nvSpPr>
      <xdr:spPr>
        <a:xfrm>
          <a:off x="18605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58BE2DB3-7D31-428F-8B43-E3D03E924D1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2CB2E1A-E475-46B5-B744-D7D51133157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38A0058-0C6D-4DD5-A1AD-213B40DA1D2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F342E36-246C-46CD-9C67-3ADC99C372F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38F3977-6FF2-4210-9DCB-6095D8A9DB7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78740</xdr:rowOff>
    </xdr:from>
    <xdr:to>
      <xdr:col>116</xdr:col>
      <xdr:colOff>114300</xdr:colOff>
      <xdr:row>37</xdr:row>
      <xdr:rowOff>8890</xdr:rowOff>
    </xdr:to>
    <xdr:sp macro="" textlink="">
      <xdr:nvSpPr>
        <xdr:cNvPr id="492" name="楕円 491">
          <a:extLst>
            <a:ext uri="{FF2B5EF4-FFF2-40B4-BE49-F238E27FC236}">
              <a16:creationId xmlns:a16="http://schemas.microsoft.com/office/drawing/2014/main" id="{F07B41E6-E74C-46DC-B894-778E8BB4C009}"/>
            </a:ext>
          </a:extLst>
        </xdr:cNvPr>
        <xdr:cNvSpPr/>
      </xdr:nvSpPr>
      <xdr:spPr>
        <a:xfrm>
          <a:off x="221107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101617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932B0DBB-6921-4E90-8B82-E40281D52B8D}"/>
            </a:ext>
          </a:extLst>
        </xdr:cNvPr>
        <xdr:cNvSpPr txBox="1"/>
      </xdr:nvSpPr>
      <xdr:spPr>
        <a:xfrm>
          <a:off x="22199600"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93980</xdr:rowOff>
    </xdr:from>
    <xdr:to>
      <xdr:col>112</xdr:col>
      <xdr:colOff>38100</xdr:colOff>
      <xdr:row>37</xdr:row>
      <xdr:rowOff>24130</xdr:rowOff>
    </xdr:to>
    <xdr:sp macro="" textlink="">
      <xdr:nvSpPr>
        <xdr:cNvPr id="494" name="楕円 493">
          <a:extLst>
            <a:ext uri="{FF2B5EF4-FFF2-40B4-BE49-F238E27FC236}">
              <a16:creationId xmlns:a16="http://schemas.microsoft.com/office/drawing/2014/main" id="{BF57C58B-11D9-4AE3-A500-AC4F9A700C53}"/>
            </a:ext>
          </a:extLst>
        </xdr:cNvPr>
        <xdr:cNvSpPr/>
      </xdr:nvSpPr>
      <xdr:spPr>
        <a:xfrm>
          <a:off x="21272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129540</xdr:rowOff>
    </xdr:from>
    <xdr:to>
      <xdr:col>116</xdr:col>
      <xdr:colOff>63500</xdr:colOff>
      <xdr:row>36</xdr:row>
      <xdr:rowOff>144780</xdr:rowOff>
    </xdr:to>
    <xdr:cxnSp macro="">
      <xdr:nvCxnSpPr>
        <xdr:cNvPr id="495" name="直線コネクタ 494">
          <a:extLst>
            <a:ext uri="{FF2B5EF4-FFF2-40B4-BE49-F238E27FC236}">
              <a16:creationId xmlns:a16="http://schemas.microsoft.com/office/drawing/2014/main" id="{44835D1F-E637-4EB9-A973-3E864BCE6586}"/>
            </a:ext>
          </a:extLst>
        </xdr:cNvPr>
        <xdr:cNvCxnSpPr/>
      </xdr:nvCxnSpPr>
      <xdr:spPr>
        <a:xfrm flipV="1">
          <a:off x="21323300" y="6301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113030</xdr:rowOff>
    </xdr:from>
    <xdr:to>
      <xdr:col>107</xdr:col>
      <xdr:colOff>101600</xdr:colOff>
      <xdr:row>37</xdr:row>
      <xdr:rowOff>43180</xdr:rowOff>
    </xdr:to>
    <xdr:sp macro="" textlink="">
      <xdr:nvSpPr>
        <xdr:cNvPr id="496" name="楕円 495">
          <a:extLst>
            <a:ext uri="{FF2B5EF4-FFF2-40B4-BE49-F238E27FC236}">
              <a16:creationId xmlns:a16="http://schemas.microsoft.com/office/drawing/2014/main" id="{A682CFBD-EB06-460F-8CF2-52CC14B7ECD7}"/>
            </a:ext>
          </a:extLst>
        </xdr:cNvPr>
        <xdr:cNvSpPr/>
      </xdr:nvSpPr>
      <xdr:spPr>
        <a:xfrm>
          <a:off x="20383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144780</xdr:rowOff>
    </xdr:from>
    <xdr:to>
      <xdr:col>111</xdr:col>
      <xdr:colOff>177800</xdr:colOff>
      <xdr:row>36</xdr:row>
      <xdr:rowOff>163830</xdr:rowOff>
    </xdr:to>
    <xdr:cxnSp macro="">
      <xdr:nvCxnSpPr>
        <xdr:cNvPr id="497" name="直線コネクタ 496">
          <a:extLst>
            <a:ext uri="{FF2B5EF4-FFF2-40B4-BE49-F238E27FC236}">
              <a16:creationId xmlns:a16="http://schemas.microsoft.com/office/drawing/2014/main" id="{B92FA836-BA17-4FA2-93F4-375E12014CB1}"/>
            </a:ext>
          </a:extLst>
        </xdr:cNvPr>
        <xdr:cNvCxnSpPr/>
      </xdr:nvCxnSpPr>
      <xdr:spPr>
        <a:xfrm flipV="1">
          <a:off x="20434300" y="63169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120650</xdr:rowOff>
    </xdr:from>
    <xdr:to>
      <xdr:col>102</xdr:col>
      <xdr:colOff>165100</xdr:colOff>
      <xdr:row>37</xdr:row>
      <xdr:rowOff>50800</xdr:rowOff>
    </xdr:to>
    <xdr:sp macro="" textlink="">
      <xdr:nvSpPr>
        <xdr:cNvPr id="498" name="楕円 497">
          <a:extLst>
            <a:ext uri="{FF2B5EF4-FFF2-40B4-BE49-F238E27FC236}">
              <a16:creationId xmlns:a16="http://schemas.microsoft.com/office/drawing/2014/main" id="{78B9C129-721B-45A5-AA58-78A14F04F227}"/>
            </a:ext>
          </a:extLst>
        </xdr:cNvPr>
        <xdr:cNvSpPr/>
      </xdr:nvSpPr>
      <xdr:spPr>
        <a:xfrm>
          <a:off x="19494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163830</xdr:rowOff>
    </xdr:from>
    <xdr:to>
      <xdr:col>107</xdr:col>
      <xdr:colOff>50800</xdr:colOff>
      <xdr:row>37</xdr:row>
      <xdr:rowOff>0</xdr:rowOff>
    </xdr:to>
    <xdr:cxnSp macro="">
      <xdr:nvCxnSpPr>
        <xdr:cNvPr id="499" name="直線コネクタ 498">
          <a:extLst>
            <a:ext uri="{FF2B5EF4-FFF2-40B4-BE49-F238E27FC236}">
              <a16:creationId xmlns:a16="http://schemas.microsoft.com/office/drawing/2014/main" id="{5F150A6F-82C8-4A0E-94D8-68671851CE27}"/>
            </a:ext>
          </a:extLst>
        </xdr:cNvPr>
        <xdr:cNvCxnSpPr/>
      </xdr:nvCxnSpPr>
      <xdr:spPr>
        <a:xfrm flipV="1">
          <a:off x="19545300" y="6336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132080</xdr:rowOff>
    </xdr:from>
    <xdr:to>
      <xdr:col>98</xdr:col>
      <xdr:colOff>38100</xdr:colOff>
      <xdr:row>37</xdr:row>
      <xdr:rowOff>62230</xdr:rowOff>
    </xdr:to>
    <xdr:sp macro="" textlink="">
      <xdr:nvSpPr>
        <xdr:cNvPr id="500" name="楕円 499">
          <a:extLst>
            <a:ext uri="{FF2B5EF4-FFF2-40B4-BE49-F238E27FC236}">
              <a16:creationId xmlns:a16="http://schemas.microsoft.com/office/drawing/2014/main" id="{FAB1D8E6-22E2-4E01-8C3A-83A80D60A0C9}"/>
            </a:ext>
          </a:extLst>
        </xdr:cNvPr>
        <xdr:cNvSpPr/>
      </xdr:nvSpPr>
      <xdr:spPr>
        <a:xfrm>
          <a:off x="18605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0</xdr:rowOff>
    </xdr:from>
    <xdr:to>
      <xdr:col>102</xdr:col>
      <xdr:colOff>114300</xdr:colOff>
      <xdr:row>37</xdr:row>
      <xdr:rowOff>11430</xdr:rowOff>
    </xdr:to>
    <xdr:cxnSp macro="">
      <xdr:nvCxnSpPr>
        <xdr:cNvPr id="501" name="直線コネクタ 500">
          <a:extLst>
            <a:ext uri="{FF2B5EF4-FFF2-40B4-BE49-F238E27FC236}">
              <a16:creationId xmlns:a16="http://schemas.microsoft.com/office/drawing/2014/main" id="{D33CA9D2-7635-4D81-8E7D-C3FFBBA00C12}"/>
            </a:ext>
          </a:extLst>
        </xdr:cNvPr>
        <xdr:cNvCxnSpPr/>
      </xdr:nvCxnSpPr>
      <xdr:spPr>
        <a:xfrm flipV="1">
          <a:off x="18656300" y="6343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87647</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97C5CA1B-1D75-4E4A-AD0B-9BC496EE671A}"/>
            </a:ext>
          </a:extLst>
        </xdr:cNvPr>
        <xdr:cNvSpPr txBox="1"/>
      </xdr:nvSpPr>
      <xdr:spPr>
        <a:xfrm>
          <a:off x="210757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2D4B02F7-2A31-47C7-B1AE-58B3E8281AE2}"/>
            </a:ext>
          </a:extLst>
        </xdr:cNvPr>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24D4C04A-2BC1-403A-83D2-E66643087606}"/>
            </a:ext>
          </a:extLst>
        </xdr:cNvPr>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41927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1BB07247-1BBA-466C-A6B2-6328D1DFA0E9}"/>
            </a:ext>
          </a:extLst>
        </xdr:cNvPr>
        <xdr:cNvSpPr txBox="1"/>
      </xdr:nvSpPr>
      <xdr:spPr>
        <a:xfrm>
          <a:off x="18421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40657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170346EC-8F6C-4BCF-B034-FB8CBFA955FB}"/>
            </a:ext>
          </a:extLst>
        </xdr:cNvPr>
        <xdr:cNvSpPr txBox="1"/>
      </xdr:nvSpPr>
      <xdr:spPr>
        <a:xfrm>
          <a:off x="210757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59707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99A2537F-F42D-49E8-9614-DF645E625217}"/>
            </a:ext>
          </a:extLst>
        </xdr:cNvPr>
        <xdr:cNvSpPr txBox="1"/>
      </xdr:nvSpPr>
      <xdr:spPr>
        <a:xfrm>
          <a:off x="20199427" y="606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67327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760697B2-ED04-4D13-A1AA-0DA79D64167D}"/>
            </a:ext>
          </a:extLst>
        </xdr:cNvPr>
        <xdr:cNvSpPr txBox="1"/>
      </xdr:nvSpPr>
      <xdr:spPr>
        <a:xfrm>
          <a:off x="19310427"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78757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FB9FD50A-A071-4B19-8A32-FBE33D99E5A3}"/>
            </a:ext>
          </a:extLst>
        </xdr:cNvPr>
        <xdr:cNvSpPr txBox="1"/>
      </xdr:nvSpPr>
      <xdr:spPr>
        <a:xfrm>
          <a:off x="18421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364C7156-7BF7-488D-8052-7CE2FC8A926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D0A60A2A-FC08-4CDF-B19C-126ED691880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AB58DC84-A4C6-471A-9368-B9E48B492B3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EC30182-FC96-4604-8465-50807F72991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C266265C-AF92-4D5F-AC94-0C96719A7AD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47BD7C2D-1BB7-4321-B218-E4A994C414B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EAF1E83F-C74C-42EE-A157-F24686DA79E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F350519B-AE11-4A2A-A680-6840EF7F1C9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70F0CD2C-AB71-4EA6-9ED7-2052B856F63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10497908-C2E0-4FE2-B4CA-530D45F540F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AB36FED6-3188-4A11-9C21-846B820609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C63AB776-E40E-4EA0-80F9-565ACC0DC8C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B7E2647-3113-4110-AC5B-18CEF92E354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6C028342-64D5-4765-A56C-39D883807A6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95C48107-017C-4BB9-854F-1191E58DCD2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4B9D06F2-962B-4AA1-A1BE-EDE19446C60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B18E75DA-44A6-457F-9EDA-6518B1D64C2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E4F774AA-C661-4ED2-B29D-FBE411EA4CB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22FFA0A1-C30F-4777-B96A-35A93364C3F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32A76A15-FEAD-4C3E-8691-609AFDBFE36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8A42B992-2F62-4A98-A24A-D52E575BE94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7B3EC427-B501-42C6-BF44-8F48C276D1C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E7DEDB80-95D2-4AC6-86C2-4B4C06EC36A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BDEC7F5-66EE-4BD8-B97D-4682F0C6F7F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534" name="直線コネクタ 533">
          <a:extLst>
            <a:ext uri="{FF2B5EF4-FFF2-40B4-BE49-F238E27FC236}">
              <a16:creationId xmlns:a16="http://schemas.microsoft.com/office/drawing/2014/main" id="{BFED07F8-DE8C-4280-B1A0-5B2329893B52}"/>
            </a:ext>
          </a:extLst>
        </xdr:cNvPr>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583A35E8-45FE-4B9F-9C3A-959427FE3259}"/>
            </a:ext>
          </a:extLst>
        </xdr:cNvPr>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536" name="直線コネクタ 535">
          <a:extLst>
            <a:ext uri="{FF2B5EF4-FFF2-40B4-BE49-F238E27FC236}">
              <a16:creationId xmlns:a16="http://schemas.microsoft.com/office/drawing/2014/main" id="{729F5105-4A0B-4E37-8B6B-5866FF9B3591}"/>
            </a:ext>
          </a:extLst>
        </xdr:cNvPr>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2A433278-A0BC-4E68-802D-2F13FCFB1B36}"/>
            </a:ext>
          </a:extLst>
        </xdr:cNvPr>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538" name="直線コネクタ 537">
          <a:extLst>
            <a:ext uri="{FF2B5EF4-FFF2-40B4-BE49-F238E27FC236}">
              <a16:creationId xmlns:a16="http://schemas.microsoft.com/office/drawing/2014/main" id="{398619CA-4C88-4C32-BB4D-EBE77CD5107B}"/>
            </a:ext>
          </a:extLst>
        </xdr:cNvPr>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135272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32FB80D9-AA6D-4039-9A7E-E6DB1F9DFACF}"/>
            </a:ext>
          </a:extLst>
        </xdr:cNvPr>
        <xdr:cNvSpPr txBox="1"/>
      </xdr:nvSpPr>
      <xdr:spPr>
        <a:xfrm>
          <a:off x="16357600" y="1025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540" name="フローチャート: 判断 539">
          <a:extLst>
            <a:ext uri="{FF2B5EF4-FFF2-40B4-BE49-F238E27FC236}">
              <a16:creationId xmlns:a16="http://schemas.microsoft.com/office/drawing/2014/main" id="{052FAF22-445E-4161-A586-D4E3AE4870B9}"/>
            </a:ext>
          </a:extLst>
        </xdr:cNvPr>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41" name="フローチャート: 判断 540">
          <a:extLst>
            <a:ext uri="{FF2B5EF4-FFF2-40B4-BE49-F238E27FC236}">
              <a16:creationId xmlns:a16="http://schemas.microsoft.com/office/drawing/2014/main" id="{2830E749-F801-47E3-ABC3-D8C037D6F96C}"/>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42" name="フローチャート: 判断 541">
          <a:extLst>
            <a:ext uri="{FF2B5EF4-FFF2-40B4-BE49-F238E27FC236}">
              <a16:creationId xmlns:a16="http://schemas.microsoft.com/office/drawing/2014/main" id="{7A83923B-20AD-461C-BE6D-7027193774FE}"/>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3" name="フローチャート: 判断 542">
          <a:extLst>
            <a:ext uri="{FF2B5EF4-FFF2-40B4-BE49-F238E27FC236}">
              <a16:creationId xmlns:a16="http://schemas.microsoft.com/office/drawing/2014/main" id="{DCE86407-105F-4203-8A0C-DDD95CEFEBD9}"/>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4" name="フローチャート: 判断 543">
          <a:extLst>
            <a:ext uri="{FF2B5EF4-FFF2-40B4-BE49-F238E27FC236}">
              <a16:creationId xmlns:a16="http://schemas.microsoft.com/office/drawing/2014/main" id="{B869141F-8365-4A5D-986D-43713E9147AA}"/>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25C6C471-0D4C-4013-A897-BF1284CBA8C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973BF15F-55CF-4ADB-B25F-C3B5A18389E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E6FE545-F3A8-44CB-8781-8CE0B573EF7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EC343D71-D390-4EF9-9149-3144E869360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52B0DF09-E361-492A-BED2-7B1BE35A8BB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550" name="楕円 549">
          <a:extLst>
            <a:ext uri="{FF2B5EF4-FFF2-40B4-BE49-F238E27FC236}">
              <a16:creationId xmlns:a16="http://schemas.microsoft.com/office/drawing/2014/main" id="{84E190B3-ACE4-4347-9E60-20F0691518C7}"/>
            </a:ext>
          </a:extLst>
        </xdr:cNvPr>
        <xdr:cNvSpPr/>
      </xdr:nvSpPr>
      <xdr:spPr>
        <a:xfrm>
          <a:off x="16268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63517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C963547D-D498-41B1-AD07-7BA46CFF012E}"/>
            </a:ext>
          </a:extLst>
        </xdr:cNvPr>
        <xdr:cNvSpPr txBox="1"/>
      </xdr:nvSpPr>
      <xdr:spPr>
        <a:xfrm>
          <a:off x="16357600"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xdr:rowOff>
    </xdr:from>
    <xdr:to>
      <xdr:col>81</xdr:col>
      <xdr:colOff>101600</xdr:colOff>
      <xdr:row>59</xdr:row>
      <xdr:rowOff>106045</xdr:rowOff>
    </xdr:to>
    <xdr:sp macro="" textlink="">
      <xdr:nvSpPr>
        <xdr:cNvPr id="552" name="楕円 551">
          <a:extLst>
            <a:ext uri="{FF2B5EF4-FFF2-40B4-BE49-F238E27FC236}">
              <a16:creationId xmlns:a16="http://schemas.microsoft.com/office/drawing/2014/main" id="{C8BA7D38-5AB4-4E58-86CC-2DCFABF068C3}"/>
            </a:ext>
          </a:extLst>
        </xdr:cNvPr>
        <xdr:cNvSpPr/>
      </xdr:nvSpPr>
      <xdr:spPr>
        <a:xfrm>
          <a:off x="15430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55245</xdr:rowOff>
    </xdr:from>
    <xdr:to>
      <xdr:col>85</xdr:col>
      <xdr:colOff>127000</xdr:colOff>
      <xdr:row>59</xdr:row>
      <xdr:rowOff>91440</xdr:rowOff>
    </xdr:to>
    <xdr:cxnSp macro="">
      <xdr:nvCxnSpPr>
        <xdr:cNvPr id="553" name="直線コネクタ 552">
          <a:extLst>
            <a:ext uri="{FF2B5EF4-FFF2-40B4-BE49-F238E27FC236}">
              <a16:creationId xmlns:a16="http://schemas.microsoft.com/office/drawing/2014/main" id="{4461237C-E8EC-4818-9865-1FD203AAB18A}"/>
            </a:ext>
          </a:extLst>
        </xdr:cNvPr>
        <xdr:cNvCxnSpPr/>
      </xdr:nvCxnSpPr>
      <xdr:spPr>
        <a:xfrm>
          <a:off x="15481300" y="101707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xdr:rowOff>
    </xdr:from>
    <xdr:to>
      <xdr:col>76</xdr:col>
      <xdr:colOff>165100</xdr:colOff>
      <xdr:row>59</xdr:row>
      <xdr:rowOff>102235</xdr:rowOff>
    </xdr:to>
    <xdr:sp macro="" textlink="">
      <xdr:nvSpPr>
        <xdr:cNvPr id="554" name="楕円 553">
          <a:extLst>
            <a:ext uri="{FF2B5EF4-FFF2-40B4-BE49-F238E27FC236}">
              <a16:creationId xmlns:a16="http://schemas.microsoft.com/office/drawing/2014/main" id="{2A7AC485-21D4-4780-9D21-2DDABAAF31CB}"/>
            </a:ext>
          </a:extLst>
        </xdr:cNvPr>
        <xdr:cNvSpPr/>
      </xdr:nvSpPr>
      <xdr:spPr>
        <a:xfrm>
          <a:off x="14541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51435</xdr:rowOff>
    </xdr:from>
    <xdr:to>
      <xdr:col>81</xdr:col>
      <xdr:colOff>50800</xdr:colOff>
      <xdr:row>59</xdr:row>
      <xdr:rowOff>55245</xdr:rowOff>
    </xdr:to>
    <xdr:cxnSp macro="">
      <xdr:nvCxnSpPr>
        <xdr:cNvPr id="555" name="直線コネクタ 554">
          <a:extLst>
            <a:ext uri="{FF2B5EF4-FFF2-40B4-BE49-F238E27FC236}">
              <a16:creationId xmlns:a16="http://schemas.microsoft.com/office/drawing/2014/main" id="{CB125D38-158D-4421-AAA9-58EF8F6DB844}"/>
            </a:ext>
          </a:extLst>
        </xdr:cNvPr>
        <xdr:cNvCxnSpPr/>
      </xdr:nvCxnSpPr>
      <xdr:spPr>
        <a:xfrm>
          <a:off x="14592300" y="101669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56" name="楕円 555">
          <a:extLst>
            <a:ext uri="{FF2B5EF4-FFF2-40B4-BE49-F238E27FC236}">
              <a16:creationId xmlns:a16="http://schemas.microsoft.com/office/drawing/2014/main" id="{8AD2F9D2-872A-4E35-9BB3-11D00BA1EDAE}"/>
            </a:ext>
          </a:extLst>
        </xdr:cNvPr>
        <xdr:cNvSpPr/>
      </xdr:nvSpPr>
      <xdr:spPr>
        <a:xfrm>
          <a:off x="13652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xdr:rowOff>
    </xdr:from>
    <xdr:to>
      <xdr:col>76</xdr:col>
      <xdr:colOff>114300</xdr:colOff>
      <xdr:row>59</xdr:row>
      <xdr:rowOff>51435</xdr:rowOff>
    </xdr:to>
    <xdr:cxnSp macro="">
      <xdr:nvCxnSpPr>
        <xdr:cNvPr id="557" name="直線コネクタ 556">
          <a:extLst>
            <a:ext uri="{FF2B5EF4-FFF2-40B4-BE49-F238E27FC236}">
              <a16:creationId xmlns:a16="http://schemas.microsoft.com/office/drawing/2014/main" id="{246C7546-36F4-41AF-BC27-8895F7B1EDFF}"/>
            </a:ext>
          </a:extLst>
        </xdr:cNvPr>
        <xdr:cNvCxnSpPr/>
      </xdr:nvCxnSpPr>
      <xdr:spPr>
        <a:xfrm>
          <a:off x="13703300" y="101269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93980</xdr:rowOff>
    </xdr:from>
    <xdr:to>
      <xdr:col>67</xdr:col>
      <xdr:colOff>101600</xdr:colOff>
      <xdr:row>59</xdr:row>
      <xdr:rowOff>24130</xdr:rowOff>
    </xdr:to>
    <xdr:sp macro="" textlink="">
      <xdr:nvSpPr>
        <xdr:cNvPr id="558" name="楕円 557">
          <a:extLst>
            <a:ext uri="{FF2B5EF4-FFF2-40B4-BE49-F238E27FC236}">
              <a16:creationId xmlns:a16="http://schemas.microsoft.com/office/drawing/2014/main" id="{EC4DAE59-70DA-469A-AAFD-1EBD0FBB3A72}"/>
            </a:ext>
          </a:extLst>
        </xdr:cNvPr>
        <xdr:cNvSpPr/>
      </xdr:nvSpPr>
      <xdr:spPr>
        <a:xfrm>
          <a:off x="12763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144780</xdr:rowOff>
    </xdr:from>
    <xdr:to>
      <xdr:col>71</xdr:col>
      <xdr:colOff>177800</xdr:colOff>
      <xdr:row>59</xdr:row>
      <xdr:rowOff>11430</xdr:rowOff>
    </xdr:to>
    <xdr:cxnSp macro="">
      <xdr:nvCxnSpPr>
        <xdr:cNvPr id="559" name="直線コネクタ 558">
          <a:extLst>
            <a:ext uri="{FF2B5EF4-FFF2-40B4-BE49-F238E27FC236}">
              <a16:creationId xmlns:a16="http://schemas.microsoft.com/office/drawing/2014/main" id="{E26F4C34-94C4-4F21-874F-7D4925CCD1F0}"/>
            </a:ext>
          </a:extLst>
        </xdr:cNvPr>
        <xdr:cNvCxnSpPr/>
      </xdr:nvCxnSpPr>
      <xdr:spPr>
        <a:xfrm>
          <a:off x="12814300" y="10088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60" name="n_1aveValue【学校施設】&#10;有形固定資産減価償却率">
          <a:extLst>
            <a:ext uri="{FF2B5EF4-FFF2-40B4-BE49-F238E27FC236}">
              <a16:creationId xmlns:a16="http://schemas.microsoft.com/office/drawing/2014/main" id="{FFDDDE61-76C4-4F9A-A586-1E82C92A693B}"/>
            </a:ext>
          </a:extLst>
        </xdr:cNvPr>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561" name="n_2aveValue【学校施設】&#10;有形固定資産減価償却率">
          <a:extLst>
            <a:ext uri="{FF2B5EF4-FFF2-40B4-BE49-F238E27FC236}">
              <a16:creationId xmlns:a16="http://schemas.microsoft.com/office/drawing/2014/main" id="{E3E0AC9A-91C1-4815-9947-E5354EB6A2B2}"/>
            </a:ext>
          </a:extLst>
        </xdr:cNvPr>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62" name="n_3aveValue【学校施設】&#10;有形固定資産減価償却率">
          <a:extLst>
            <a:ext uri="{FF2B5EF4-FFF2-40B4-BE49-F238E27FC236}">
              <a16:creationId xmlns:a16="http://schemas.microsoft.com/office/drawing/2014/main" id="{1E87CB4B-8B8D-4923-AE6D-9BBBA2026201}"/>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63" name="n_4aveValue【学校施設】&#10;有形固定資産減価償却率">
          <a:extLst>
            <a:ext uri="{FF2B5EF4-FFF2-40B4-BE49-F238E27FC236}">
              <a16:creationId xmlns:a16="http://schemas.microsoft.com/office/drawing/2014/main" id="{D05409C8-E4B9-4A59-89F8-71AE904AAC5D}"/>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122572</xdr:rowOff>
    </xdr:from>
    <xdr:ext cx="405111" cy="259045"/>
    <xdr:sp macro="" textlink="">
      <xdr:nvSpPr>
        <xdr:cNvPr id="564" name="n_1mainValue【学校施設】&#10;有形固定資産減価償却率">
          <a:extLst>
            <a:ext uri="{FF2B5EF4-FFF2-40B4-BE49-F238E27FC236}">
              <a16:creationId xmlns:a16="http://schemas.microsoft.com/office/drawing/2014/main" id="{132DEE94-D0E4-4598-9CC8-064CB43F62CC}"/>
            </a:ext>
          </a:extLst>
        </xdr:cNvPr>
        <xdr:cNvSpPr txBox="1"/>
      </xdr:nvSpPr>
      <xdr:spPr>
        <a:xfrm>
          <a:off x="152660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118762</xdr:rowOff>
    </xdr:from>
    <xdr:ext cx="405111" cy="259045"/>
    <xdr:sp macro="" textlink="">
      <xdr:nvSpPr>
        <xdr:cNvPr id="565" name="n_2mainValue【学校施設】&#10;有形固定資産減価償却率">
          <a:extLst>
            <a:ext uri="{FF2B5EF4-FFF2-40B4-BE49-F238E27FC236}">
              <a16:creationId xmlns:a16="http://schemas.microsoft.com/office/drawing/2014/main" id="{AC2B042C-29F7-489F-890F-33193EB25F4E}"/>
            </a:ext>
          </a:extLst>
        </xdr:cNvPr>
        <xdr:cNvSpPr txBox="1"/>
      </xdr:nvSpPr>
      <xdr:spPr>
        <a:xfrm>
          <a:off x="14389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66" name="n_3mainValue【学校施設】&#10;有形固定資産減価償却率">
          <a:extLst>
            <a:ext uri="{FF2B5EF4-FFF2-40B4-BE49-F238E27FC236}">
              <a16:creationId xmlns:a16="http://schemas.microsoft.com/office/drawing/2014/main" id="{B8A07559-97F2-40F1-9261-E833AAD2F74C}"/>
            </a:ext>
          </a:extLst>
        </xdr:cNvPr>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40657</xdr:rowOff>
    </xdr:from>
    <xdr:ext cx="405111" cy="259045"/>
    <xdr:sp macro="" textlink="">
      <xdr:nvSpPr>
        <xdr:cNvPr id="567" name="n_4mainValue【学校施設】&#10;有形固定資産減価償却率">
          <a:extLst>
            <a:ext uri="{FF2B5EF4-FFF2-40B4-BE49-F238E27FC236}">
              <a16:creationId xmlns:a16="http://schemas.microsoft.com/office/drawing/2014/main" id="{8F0A5117-9B0A-40A4-A014-3D6252EA2F51}"/>
            </a:ext>
          </a:extLst>
        </xdr:cNvPr>
        <xdr:cNvSpPr txBox="1"/>
      </xdr:nvSpPr>
      <xdr:spPr>
        <a:xfrm>
          <a:off x="12611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3CD3F329-94C6-47C5-9022-D4CC99ED3FC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2CDC451E-881E-4A5C-8974-FE6F631A2F1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DBE3FBD9-1161-4DC4-BADC-B4D2E7BB687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4F082FD8-19E7-47D8-9F5E-D09BEF18AE4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2AF75625-E1DB-484C-A91A-DA2E2CC0519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2B2E30CF-8F4E-4A35-84C8-D2166B54AE9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AE6D89E7-7FE2-49DD-A823-621F5B5E714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F743064B-4A5A-4932-AA04-C709C941279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9E977F01-331F-4BD4-9B3B-83B6BE3B542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DDD9E304-F959-4A42-B464-DCFF1B8B520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980688F7-48C2-4BA3-86A6-D6C497C24AB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A398FAA5-EFB1-4389-8179-5BBD6A451AE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41F4AAE5-60FC-480F-8FD2-DD2A5111A23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763CAF9E-5CD9-411B-AF1B-72C6248BE81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73D020A8-3F22-4DB7-B6AB-246D1015BB2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83BCECF7-CD90-48FA-8CAB-D8C083E3B21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03874448-3B5F-4A84-AB58-2ABBBBF1324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2456872F-91B7-4A2B-B614-AA07C972AA7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BCFE998E-DBFF-4340-A78B-356BFCDB5AD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3A3EB00F-74F4-4700-A235-1768D70CD7B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7F0529EE-3188-4FF9-BB4E-4A625DD3454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F1541D8F-D191-4AC9-9CBF-34F465F8BA6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590" name="直線コネクタ 589">
          <a:extLst>
            <a:ext uri="{FF2B5EF4-FFF2-40B4-BE49-F238E27FC236}">
              <a16:creationId xmlns:a16="http://schemas.microsoft.com/office/drawing/2014/main" id="{C00BF53D-4CCC-467D-9961-999362C1A4E1}"/>
            </a:ext>
          </a:extLst>
        </xdr:cNvPr>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591" name="【学校施設】&#10;一人当たり面積最小値テキスト">
          <a:extLst>
            <a:ext uri="{FF2B5EF4-FFF2-40B4-BE49-F238E27FC236}">
              <a16:creationId xmlns:a16="http://schemas.microsoft.com/office/drawing/2014/main" id="{0864A4FF-001A-425F-A772-646609188E05}"/>
            </a:ext>
          </a:extLst>
        </xdr:cNvPr>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592" name="直線コネクタ 591">
          <a:extLst>
            <a:ext uri="{FF2B5EF4-FFF2-40B4-BE49-F238E27FC236}">
              <a16:creationId xmlns:a16="http://schemas.microsoft.com/office/drawing/2014/main" id="{B037C2D6-1354-4C44-A577-C468602846DE}"/>
            </a:ext>
          </a:extLst>
        </xdr:cNvPr>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593" name="【学校施設】&#10;一人当たり面積最大値テキスト">
          <a:extLst>
            <a:ext uri="{FF2B5EF4-FFF2-40B4-BE49-F238E27FC236}">
              <a16:creationId xmlns:a16="http://schemas.microsoft.com/office/drawing/2014/main" id="{CC60F051-5691-4D09-B575-DBFB0826A79D}"/>
            </a:ext>
          </a:extLst>
        </xdr:cNvPr>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594" name="直線コネクタ 593">
          <a:extLst>
            <a:ext uri="{FF2B5EF4-FFF2-40B4-BE49-F238E27FC236}">
              <a16:creationId xmlns:a16="http://schemas.microsoft.com/office/drawing/2014/main" id="{5B7DE00E-3BB0-4EA7-97E5-FD4430E53313}"/>
            </a:ext>
          </a:extLst>
        </xdr:cNvPr>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57573</xdr:rowOff>
    </xdr:from>
    <xdr:ext cx="469744" cy="259045"/>
    <xdr:sp macro="" textlink="">
      <xdr:nvSpPr>
        <xdr:cNvPr id="595" name="【学校施設】&#10;一人当たり面積平均値テキスト">
          <a:extLst>
            <a:ext uri="{FF2B5EF4-FFF2-40B4-BE49-F238E27FC236}">
              <a16:creationId xmlns:a16="http://schemas.microsoft.com/office/drawing/2014/main" id="{A6370E93-E643-4695-9DFD-F41A7B1BD83F}"/>
            </a:ext>
          </a:extLst>
        </xdr:cNvPr>
        <xdr:cNvSpPr txBox="1"/>
      </xdr:nvSpPr>
      <xdr:spPr>
        <a:xfrm>
          <a:off x="22199600" y="10344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596" name="フローチャート: 判断 595">
          <a:extLst>
            <a:ext uri="{FF2B5EF4-FFF2-40B4-BE49-F238E27FC236}">
              <a16:creationId xmlns:a16="http://schemas.microsoft.com/office/drawing/2014/main" id="{F93ECE08-EB07-4CEA-8242-943DF4D014C4}"/>
            </a:ext>
          </a:extLst>
        </xdr:cNvPr>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53442</xdr:rowOff>
    </xdr:from>
    <xdr:to>
      <xdr:col>112</xdr:col>
      <xdr:colOff>38100</xdr:colOff>
      <xdr:row>62</xdr:row>
      <xdr:rowOff>155042</xdr:rowOff>
    </xdr:to>
    <xdr:sp macro="" textlink="">
      <xdr:nvSpPr>
        <xdr:cNvPr id="597" name="フローチャート: 判断 596">
          <a:extLst>
            <a:ext uri="{FF2B5EF4-FFF2-40B4-BE49-F238E27FC236}">
              <a16:creationId xmlns:a16="http://schemas.microsoft.com/office/drawing/2014/main" id="{78ABF109-4BE6-4B39-8522-9EF3416B80EC}"/>
            </a:ext>
          </a:extLst>
        </xdr:cNvPr>
        <xdr:cNvSpPr/>
      </xdr:nvSpPr>
      <xdr:spPr>
        <a:xfrm>
          <a:off x="21272500" y="1068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598" name="フローチャート: 判断 597">
          <a:extLst>
            <a:ext uri="{FF2B5EF4-FFF2-40B4-BE49-F238E27FC236}">
              <a16:creationId xmlns:a16="http://schemas.microsoft.com/office/drawing/2014/main" id="{E0E44348-AE6D-4C1C-B47A-478DD815201E}"/>
            </a:ext>
          </a:extLst>
        </xdr:cNvPr>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73101</xdr:rowOff>
    </xdr:from>
    <xdr:to>
      <xdr:col>102</xdr:col>
      <xdr:colOff>165100</xdr:colOff>
      <xdr:row>63</xdr:row>
      <xdr:rowOff>3251</xdr:rowOff>
    </xdr:to>
    <xdr:sp macro="" textlink="">
      <xdr:nvSpPr>
        <xdr:cNvPr id="599" name="フローチャート: 判断 598">
          <a:extLst>
            <a:ext uri="{FF2B5EF4-FFF2-40B4-BE49-F238E27FC236}">
              <a16:creationId xmlns:a16="http://schemas.microsoft.com/office/drawing/2014/main" id="{C873D75C-837C-433D-9DA3-BA92872DE13A}"/>
            </a:ext>
          </a:extLst>
        </xdr:cNvPr>
        <xdr:cNvSpPr/>
      </xdr:nvSpPr>
      <xdr:spPr>
        <a:xfrm>
          <a:off x="19494500" y="1070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77674</xdr:rowOff>
    </xdr:from>
    <xdr:to>
      <xdr:col>98</xdr:col>
      <xdr:colOff>38100</xdr:colOff>
      <xdr:row>63</xdr:row>
      <xdr:rowOff>7824</xdr:rowOff>
    </xdr:to>
    <xdr:sp macro="" textlink="">
      <xdr:nvSpPr>
        <xdr:cNvPr id="600" name="フローチャート: 判断 599">
          <a:extLst>
            <a:ext uri="{FF2B5EF4-FFF2-40B4-BE49-F238E27FC236}">
              <a16:creationId xmlns:a16="http://schemas.microsoft.com/office/drawing/2014/main" id="{7FB473F4-E616-411E-940F-5E9962C6FFE8}"/>
            </a:ext>
          </a:extLst>
        </xdr:cNvPr>
        <xdr:cNvSpPr/>
      </xdr:nvSpPr>
      <xdr:spPr>
        <a:xfrm>
          <a:off x="18605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96CB23C6-A606-47BE-9B78-F387C74DEC1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A18CD1DE-EAEA-48E5-A0C2-1CF9C8B700C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2D651625-64C3-40FE-B691-791AE9B8804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2B568C94-1FE6-4CA7-8F6F-8046A8DC5CE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5B778E6-61CE-4C3A-B980-D3514D36F0A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58014</xdr:rowOff>
    </xdr:from>
    <xdr:to>
      <xdr:col>116</xdr:col>
      <xdr:colOff>114300</xdr:colOff>
      <xdr:row>61</xdr:row>
      <xdr:rowOff>159614</xdr:rowOff>
    </xdr:to>
    <xdr:sp macro="" textlink="">
      <xdr:nvSpPr>
        <xdr:cNvPr id="606" name="楕円 605">
          <a:extLst>
            <a:ext uri="{FF2B5EF4-FFF2-40B4-BE49-F238E27FC236}">
              <a16:creationId xmlns:a16="http://schemas.microsoft.com/office/drawing/2014/main" id="{7A1A5F41-8C73-4192-B638-27D690F75E98}"/>
            </a:ext>
          </a:extLst>
        </xdr:cNvPr>
        <xdr:cNvSpPr/>
      </xdr:nvSpPr>
      <xdr:spPr>
        <a:xfrm>
          <a:off x="22110700" y="1051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36441</xdr:rowOff>
    </xdr:from>
    <xdr:ext cx="469744" cy="259045"/>
    <xdr:sp macro="" textlink="">
      <xdr:nvSpPr>
        <xdr:cNvPr id="607" name="【学校施設】&#10;一人当たり面積該当値テキスト">
          <a:extLst>
            <a:ext uri="{FF2B5EF4-FFF2-40B4-BE49-F238E27FC236}">
              <a16:creationId xmlns:a16="http://schemas.microsoft.com/office/drawing/2014/main" id="{374495FD-244B-4D23-A4CE-7545CBD278AD}"/>
            </a:ext>
          </a:extLst>
        </xdr:cNvPr>
        <xdr:cNvSpPr txBox="1"/>
      </xdr:nvSpPr>
      <xdr:spPr>
        <a:xfrm>
          <a:off x="22199600" y="104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71272</xdr:rowOff>
    </xdr:from>
    <xdr:to>
      <xdr:col>112</xdr:col>
      <xdr:colOff>38100</xdr:colOff>
      <xdr:row>62</xdr:row>
      <xdr:rowOff>1422</xdr:rowOff>
    </xdr:to>
    <xdr:sp macro="" textlink="">
      <xdr:nvSpPr>
        <xdr:cNvPr id="608" name="楕円 607">
          <a:extLst>
            <a:ext uri="{FF2B5EF4-FFF2-40B4-BE49-F238E27FC236}">
              <a16:creationId xmlns:a16="http://schemas.microsoft.com/office/drawing/2014/main" id="{F57BA28B-87C5-4032-945F-2E5F1A49C91B}"/>
            </a:ext>
          </a:extLst>
        </xdr:cNvPr>
        <xdr:cNvSpPr/>
      </xdr:nvSpPr>
      <xdr:spPr>
        <a:xfrm>
          <a:off x="21272500" y="105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108814</xdr:rowOff>
    </xdr:from>
    <xdr:to>
      <xdr:col>116</xdr:col>
      <xdr:colOff>63500</xdr:colOff>
      <xdr:row>61</xdr:row>
      <xdr:rowOff>122072</xdr:rowOff>
    </xdr:to>
    <xdr:cxnSp macro="">
      <xdr:nvCxnSpPr>
        <xdr:cNvPr id="609" name="直線コネクタ 608">
          <a:extLst>
            <a:ext uri="{FF2B5EF4-FFF2-40B4-BE49-F238E27FC236}">
              <a16:creationId xmlns:a16="http://schemas.microsoft.com/office/drawing/2014/main" id="{D88B0910-FFA7-416C-97E2-674615DE52BB}"/>
            </a:ext>
          </a:extLst>
        </xdr:cNvPr>
        <xdr:cNvCxnSpPr/>
      </xdr:nvCxnSpPr>
      <xdr:spPr>
        <a:xfrm flipV="1">
          <a:off x="21323300" y="10567264"/>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87275</xdr:rowOff>
    </xdr:from>
    <xdr:to>
      <xdr:col>107</xdr:col>
      <xdr:colOff>101600</xdr:colOff>
      <xdr:row>62</xdr:row>
      <xdr:rowOff>17425</xdr:rowOff>
    </xdr:to>
    <xdr:sp macro="" textlink="">
      <xdr:nvSpPr>
        <xdr:cNvPr id="610" name="楕円 609">
          <a:extLst>
            <a:ext uri="{FF2B5EF4-FFF2-40B4-BE49-F238E27FC236}">
              <a16:creationId xmlns:a16="http://schemas.microsoft.com/office/drawing/2014/main" id="{9745F921-D208-47DC-861F-07CD158B6C90}"/>
            </a:ext>
          </a:extLst>
        </xdr:cNvPr>
        <xdr:cNvSpPr/>
      </xdr:nvSpPr>
      <xdr:spPr>
        <a:xfrm>
          <a:off x="20383500" y="105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122072</xdr:rowOff>
    </xdr:from>
    <xdr:to>
      <xdr:col>111</xdr:col>
      <xdr:colOff>177800</xdr:colOff>
      <xdr:row>61</xdr:row>
      <xdr:rowOff>138075</xdr:rowOff>
    </xdr:to>
    <xdr:cxnSp macro="">
      <xdr:nvCxnSpPr>
        <xdr:cNvPr id="611" name="直線コネクタ 610">
          <a:extLst>
            <a:ext uri="{FF2B5EF4-FFF2-40B4-BE49-F238E27FC236}">
              <a16:creationId xmlns:a16="http://schemas.microsoft.com/office/drawing/2014/main" id="{CDC4CC5A-296A-4A07-A991-2580A0263521}"/>
            </a:ext>
          </a:extLst>
        </xdr:cNvPr>
        <xdr:cNvCxnSpPr/>
      </xdr:nvCxnSpPr>
      <xdr:spPr>
        <a:xfrm flipV="1">
          <a:off x="20434300" y="10580522"/>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12" name="楕円 611">
          <a:extLst>
            <a:ext uri="{FF2B5EF4-FFF2-40B4-BE49-F238E27FC236}">
              <a16:creationId xmlns:a16="http://schemas.microsoft.com/office/drawing/2014/main" id="{23A6E5C6-0FEA-424B-A5EA-639EFC894F73}"/>
            </a:ext>
          </a:extLst>
        </xdr:cNvPr>
        <xdr:cNvSpPr/>
      </xdr:nvSpPr>
      <xdr:spPr>
        <a:xfrm>
          <a:off x="19494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138075</xdr:rowOff>
    </xdr:from>
    <xdr:to>
      <xdr:col>107</xdr:col>
      <xdr:colOff>50800</xdr:colOff>
      <xdr:row>61</xdr:row>
      <xdr:rowOff>148590</xdr:rowOff>
    </xdr:to>
    <xdr:cxnSp macro="">
      <xdr:nvCxnSpPr>
        <xdr:cNvPr id="613" name="直線コネクタ 612">
          <a:extLst>
            <a:ext uri="{FF2B5EF4-FFF2-40B4-BE49-F238E27FC236}">
              <a16:creationId xmlns:a16="http://schemas.microsoft.com/office/drawing/2014/main" id="{98F57B6B-75F0-4B35-9002-24C7FB68BB9B}"/>
            </a:ext>
          </a:extLst>
        </xdr:cNvPr>
        <xdr:cNvCxnSpPr/>
      </xdr:nvCxnSpPr>
      <xdr:spPr>
        <a:xfrm flipV="1">
          <a:off x="19545300" y="10596525"/>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107848</xdr:rowOff>
    </xdr:from>
    <xdr:to>
      <xdr:col>98</xdr:col>
      <xdr:colOff>38100</xdr:colOff>
      <xdr:row>62</xdr:row>
      <xdr:rowOff>37998</xdr:rowOff>
    </xdr:to>
    <xdr:sp macro="" textlink="">
      <xdr:nvSpPr>
        <xdr:cNvPr id="614" name="楕円 613">
          <a:extLst>
            <a:ext uri="{FF2B5EF4-FFF2-40B4-BE49-F238E27FC236}">
              <a16:creationId xmlns:a16="http://schemas.microsoft.com/office/drawing/2014/main" id="{2E955BBB-5AC3-4D9A-96C6-A036B1021461}"/>
            </a:ext>
          </a:extLst>
        </xdr:cNvPr>
        <xdr:cNvSpPr/>
      </xdr:nvSpPr>
      <xdr:spPr>
        <a:xfrm>
          <a:off x="18605500" y="1056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148590</xdr:rowOff>
    </xdr:from>
    <xdr:to>
      <xdr:col>102</xdr:col>
      <xdr:colOff>114300</xdr:colOff>
      <xdr:row>61</xdr:row>
      <xdr:rowOff>158648</xdr:rowOff>
    </xdr:to>
    <xdr:cxnSp macro="">
      <xdr:nvCxnSpPr>
        <xdr:cNvPr id="615" name="直線コネクタ 614">
          <a:extLst>
            <a:ext uri="{FF2B5EF4-FFF2-40B4-BE49-F238E27FC236}">
              <a16:creationId xmlns:a16="http://schemas.microsoft.com/office/drawing/2014/main" id="{A6FF61C2-DE20-4013-859A-4FE68C35B7CE}"/>
            </a:ext>
          </a:extLst>
        </xdr:cNvPr>
        <xdr:cNvCxnSpPr/>
      </xdr:nvCxnSpPr>
      <xdr:spPr>
        <a:xfrm flipV="1">
          <a:off x="18656300" y="10607040"/>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146169</xdr:rowOff>
    </xdr:from>
    <xdr:ext cx="469744" cy="259045"/>
    <xdr:sp macro="" textlink="">
      <xdr:nvSpPr>
        <xdr:cNvPr id="616" name="n_1aveValue【学校施設】&#10;一人当たり面積">
          <a:extLst>
            <a:ext uri="{FF2B5EF4-FFF2-40B4-BE49-F238E27FC236}">
              <a16:creationId xmlns:a16="http://schemas.microsoft.com/office/drawing/2014/main" id="{49BAFEB6-5B47-4663-8657-6969DAB00F16}"/>
            </a:ext>
          </a:extLst>
        </xdr:cNvPr>
        <xdr:cNvSpPr txBox="1"/>
      </xdr:nvSpPr>
      <xdr:spPr>
        <a:xfrm>
          <a:off x="21075727" y="1077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17" name="n_2aveValue【学校施設】&#10;一人当たり面積">
          <a:extLst>
            <a:ext uri="{FF2B5EF4-FFF2-40B4-BE49-F238E27FC236}">
              <a16:creationId xmlns:a16="http://schemas.microsoft.com/office/drawing/2014/main" id="{3C22A5A9-B5E2-4956-B5B1-B2C94D23A57B}"/>
            </a:ext>
          </a:extLst>
        </xdr:cNvPr>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165828</xdr:rowOff>
    </xdr:from>
    <xdr:ext cx="469744" cy="259045"/>
    <xdr:sp macro="" textlink="">
      <xdr:nvSpPr>
        <xdr:cNvPr id="618" name="n_3aveValue【学校施設】&#10;一人当たり面積">
          <a:extLst>
            <a:ext uri="{FF2B5EF4-FFF2-40B4-BE49-F238E27FC236}">
              <a16:creationId xmlns:a16="http://schemas.microsoft.com/office/drawing/2014/main" id="{7404792F-3D50-4F8B-82F3-E9410E442422}"/>
            </a:ext>
          </a:extLst>
        </xdr:cNvPr>
        <xdr:cNvSpPr txBox="1"/>
      </xdr:nvSpPr>
      <xdr:spPr>
        <a:xfrm>
          <a:off x="19310427" y="1079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170401</xdr:rowOff>
    </xdr:from>
    <xdr:ext cx="469744" cy="259045"/>
    <xdr:sp macro="" textlink="">
      <xdr:nvSpPr>
        <xdr:cNvPr id="619" name="n_4aveValue【学校施設】&#10;一人当たり面積">
          <a:extLst>
            <a:ext uri="{FF2B5EF4-FFF2-40B4-BE49-F238E27FC236}">
              <a16:creationId xmlns:a16="http://schemas.microsoft.com/office/drawing/2014/main" id="{27ECBB5C-55CD-4BF8-8442-ABC8374053DD}"/>
            </a:ext>
          </a:extLst>
        </xdr:cNvPr>
        <xdr:cNvSpPr txBox="1"/>
      </xdr:nvSpPr>
      <xdr:spPr>
        <a:xfrm>
          <a:off x="18421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17949</xdr:rowOff>
    </xdr:from>
    <xdr:ext cx="469744" cy="259045"/>
    <xdr:sp macro="" textlink="">
      <xdr:nvSpPr>
        <xdr:cNvPr id="620" name="n_1mainValue【学校施設】&#10;一人当たり面積">
          <a:extLst>
            <a:ext uri="{FF2B5EF4-FFF2-40B4-BE49-F238E27FC236}">
              <a16:creationId xmlns:a16="http://schemas.microsoft.com/office/drawing/2014/main" id="{C090C7A4-74B7-4524-8ABF-A28706E54747}"/>
            </a:ext>
          </a:extLst>
        </xdr:cNvPr>
        <xdr:cNvSpPr txBox="1"/>
      </xdr:nvSpPr>
      <xdr:spPr>
        <a:xfrm>
          <a:off x="21075727" y="1030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33952</xdr:rowOff>
    </xdr:from>
    <xdr:ext cx="469744" cy="259045"/>
    <xdr:sp macro="" textlink="">
      <xdr:nvSpPr>
        <xdr:cNvPr id="621" name="n_2mainValue【学校施設】&#10;一人当たり面積">
          <a:extLst>
            <a:ext uri="{FF2B5EF4-FFF2-40B4-BE49-F238E27FC236}">
              <a16:creationId xmlns:a16="http://schemas.microsoft.com/office/drawing/2014/main" id="{427A5802-FA73-434F-B6CF-A51C975FA4EB}"/>
            </a:ext>
          </a:extLst>
        </xdr:cNvPr>
        <xdr:cNvSpPr txBox="1"/>
      </xdr:nvSpPr>
      <xdr:spPr>
        <a:xfrm>
          <a:off x="20199427" y="1032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622" name="n_3mainValue【学校施設】&#10;一人当たり面積">
          <a:extLst>
            <a:ext uri="{FF2B5EF4-FFF2-40B4-BE49-F238E27FC236}">
              <a16:creationId xmlns:a16="http://schemas.microsoft.com/office/drawing/2014/main" id="{66DB9CDF-F1A0-4D29-A58D-444B899AFE09}"/>
            </a:ext>
          </a:extLst>
        </xdr:cNvPr>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54525</xdr:rowOff>
    </xdr:from>
    <xdr:ext cx="469744" cy="259045"/>
    <xdr:sp macro="" textlink="">
      <xdr:nvSpPr>
        <xdr:cNvPr id="623" name="n_4mainValue【学校施設】&#10;一人当たり面積">
          <a:extLst>
            <a:ext uri="{FF2B5EF4-FFF2-40B4-BE49-F238E27FC236}">
              <a16:creationId xmlns:a16="http://schemas.microsoft.com/office/drawing/2014/main" id="{BD80AC4A-5BE2-4259-A42F-222F9C46CBD2}"/>
            </a:ext>
          </a:extLst>
        </xdr:cNvPr>
        <xdr:cNvSpPr txBox="1"/>
      </xdr:nvSpPr>
      <xdr:spPr>
        <a:xfrm>
          <a:off x="18421427" y="1034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86AB694D-B077-48AC-9314-6DF6F64066E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DB4CBF94-C6E5-4780-AAE7-252465F609C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7E6F2344-F7AB-4385-B5D6-01A3888E63E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88422A4E-20D4-4DBE-8EE7-F6809C322EB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F93CD952-0407-4B69-BA72-B1F9217859A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2DF46705-35F4-4A4C-9E00-235D69F0869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4F9AA613-A010-4EB7-B554-AC6EF3B3D04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6B0A7D06-3D40-46CD-8E00-50B93EDA99E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E81D0057-EC24-4150-920C-E5A8AED3F57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08AB1179-768A-47E5-90D0-CE14CB9ADC6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220222EB-30EB-452A-9B1C-DCC15E9DD89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349BEF9D-E96C-45DC-B2D3-449E7B219F2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90CFE05C-CC86-4346-BE7E-7BDB4D32FEE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4E771032-1450-4FBF-8D26-C3395CEDB9D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FEE855EE-80BC-4C75-8507-8FB1CE9E936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E30E8D0B-AC5E-4BE1-B752-DA7283E5F86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4BEB5FE6-6E6A-4A5E-8F10-C6EB9E39CB8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4F2F47F7-48EC-4C81-ADE5-6AE14630D96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CA0051B4-CD00-4844-B199-5C6BEDCFCB0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530B0D6D-B0CC-40B6-932C-42E7E549585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F12A5D46-CB13-4612-9937-4C51F33B52B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5EE236A7-3C72-4318-BE49-88C7209BD5F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2F88CE7D-686C-4DC2-9952-55DA7674732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CD2C9832-8B1C-4BB7-9F4D-566F5D35E54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98691CC3-F2A1-403D-8555-32681277921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295079EC-C1F6-4581-86D7-04F9541C733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FDA804B5-E05D-4F9B-ACF4-32611783E1A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1" name="直線コネクタ 650">
          <a:extLst>
            <a:ext uri="{FF2B5EF4-FFF2-40B4-BE49-F238E27FC236}">
              <a16:creationId xmlns:a16="http://schemas.microsoft.com/office/drawing/2014/main" id="{698DB82B-F072-433C-843F-8258C2B60B4C}"/>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2" name="テキスト ボックス 651">
          <a:extLst>
            <a:ext uri="{FF2B5EF4-FFF2-40B4-BE49-F238E27FC236}">
              <a16:creationId xmlns:a16="http://schemas.microsoft.com/office/drawing/2014/main" id="{6E321AF1-2F47-4833-9FC1-08821A9DECE1}"/>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3" name="直線コネクタ 652">
          <a:extLst>
            <a:ext uri="{FF2B5EF4-FFF2-40B4-BE49-F238E27FC236}">
              <a16:creationId xmlns:a16="http://schemas.microsoft.com/office/drawing/2014/main" id="{391DC329-CC7B-44A6-A3BC-FA5A32C31FB9}"/>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4" name="テキスト ボックス 653">
          <a:extLst>
            <a:ext uri="{FF2B5EF4-FFF2-40B4-BE49-F238E27FC236}">
              <a16:creationId xmlns:a16="http://schemas.microsoft.com/office/drawing/2014/main" id="{51D6D2D3-D9FC-469B-82F8-9253FEA5D398}"/>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5" name="直線コネクタ 654">
          <a:extLst>
            <a:ext uri="{FF2B5EF4-FFF2-40B4-BE49-F238E27FC236}">
              <a16:creationId xmlns:a16="http://schemas.microsoft.com/office/drawing/2014/main" id="{4CAF4387-1056-422B-BCF5-2FE334927D73}"/>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6" name="テキスト ボックス 655">
          <a:extLst>
            <a:ext uri="{FF2B5EF4-FFF2-40B4-BE49-F238E27FC236}">
              <a16:creationId xmlns:a16="http://schemas.microsoft.com/office/drawing/2014/main" id="{D91C195E-41FB-4AE3-BA57-B422E56E0AE1}"/>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7" name="直線コネクタ 656">
          <a:extLst>
            <a:ext uri="{FF2B5EF4-FFF2-40B4-BE49-F238E27FC236}">
              <a16:creationId xmlns:a16="http://schemas.microsoft.com/office/drawing/2014/main" id="{DA4B91F0-BB75-41FA-AC09-42A502E83926}"/>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8" name="テキスト ボックス 657">
          <a:extLst>
            <a:ext uri="{FF2B5EF4-FFF2-40B4-BE49-F238E27FC236}">
              <a16:creationId xmlns:a16="http://schemas.microsoft.com/office/drawing/2014/main" id="{E7AC2451-68EA-40CE-9C7A-C57F1E5C2906}"/>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D697C2AB-2D58-4596-B0EA-395EFAE71DD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0" name="テキスト ボックス 659">
          <a:extLst>
            <a:ext uri="{FF2B5EF4-FFF2-40B4-BE49-F238E27FC236}">
              <a16:creationId xmlns:a16="http://schemas.microsoft.com/office/drawing/2014/main" id="{35E9B2CF-1A66-45FA-92BC-8D6649ACFE77}"/>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C190377C-36DA-469B-92A0-4147FBFA0D1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662" name="直線コネクタ 661">
          <a:extLst>
            <a:ext uri="{FF2B5EF4-FFF2-40B4-BE49-F238E27FC236}">
              <a16:creationId xmlns:a16="http://schemas.microsoft.com/office/drawing/2014/main" id="{3B0752A6-0E48-474D-B931-6AEA58D496E7}"/>
            </a:ext>
          </a:extLst>
        </xdr:cNvPr>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63" name="【公民館】&#10;有形固定資産減価償却率最小値テキスト">
          <a:extLst>
            <a:ext uri="{FF2B5EF4-FFF2-40B4-BE49-F238E27FC236}">
              <a16:creationId xmlns:a16="http://schemas.microsoft.com/office/drawing/2014/main" id="{D431FFA0-F2C9-415E-9C8B-236B6926D04A}"/>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64" name="直線コネクタ 663">
          <a:extLst>
            <a:ext uri="{FF2B5EF4-FFF2-40B4-BE49-F238E27FC236}">
              <a16:creationId xmlns:a16="http://schemas.microsoft.com/office/drawing/2014/main" id="{EF3D920C-D4AB-4E43-9339-5B67461B8AEB}"/>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665" name="【公民館】&#10;有形固定資産減価償却率最大値テキスト">
          <a:extLst>
            <a:ext uri="{FF2B5EF4-FFF2-40B4-BE49-F238E27FC236}">
              <a16:creationId xmlns:a16="http://schemas.microsoft.com/office/drawing/2014/main" id="{66944DB5-95F3-484B-B2DF-87019D7300CB}"/>
            </a:ext>
          </a:extLst>
        </xdr:cNvPr>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666" name="直線コネクタ 665">
          <a:extLst>
            <a:ext uri="{FF2B5EF4-FFF2-40B4-BE49-F238E27FC236}">
              <a16:creationId xmlns:a16="http://schemas.microsoft.com/office/drawing/2014/main" id="{F9DE0AC6-8B90-4D6E-AD3C-6E71CE5F4368}"/>
            </a:ext>
          </a:extLst>
        </xdr:cNvPr>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76979</xdr:rowOff>
    </xdr:from>
    <xdr:ext cx="405111" cy="259045"/>
    <xdr:sp macro="" textlink="">
      <xdr:nvSpPr>
        <xdr:cNvPr id="667" name="【公民館】&#10;有形固定資産減価償却率平均値テキスト">
          <a:extLst>
            <a:ext uri="{FF2B5EF4-FFF2-40B4-BE49-F238E27FC236}">
              <a16:creationId xmlns:a16="http://schemas.microsoft.com/office/drawing/2014/main" id="{C95C4ED8-9F8E-41E0-B087-43F14148AE5E}"/>
            </a:ext>
          </a:extLst>
        </xdr:cNvPr>
        <xdr:cNvSpPr txBox="1"/>
      </xdr:nvSpPr>
      <xdr:spPr>
        <a:xfrm>
          <a:off x="16357600" y="1790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668" name="フローチャート: 判断 667">
          <a:extLst>
            <a:ext uri="{FF2B5EF4-FFF2-40B4-BE49-F238E27FC236}">
              <a16:creationId xmlns:a16="http://schemas.microsoft.com/office/drawing/2014/main" id="{FEE63781-331B-4129-AA94-263CDD01361F}"/>
            </a:ext>
          </a:extLst>
        </xdr:cNvPr>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52832</xdr:rowOff>
    </xdr:from>
    <xdr:to>
      <xdr:col>81</xdr:col>
      <xdr:colOff>101600</xdr:colOff>
      <xdr:row>103</xdr:row>
      <xdr:rowOff>154432</xdr:rowOff>
    </xdr:to>
    <xdr:sp macro="" textlink="">
      <xdr:nvSpPr>
        <xdr:cNvPr id="669" name="フローチャート: 判断 668">
          <a:extLst>
            <a:ext uri="{FF2B5EF4-FFF2-40B4-BE49-F238E27FC236}">
              <a16:creationId xmlns:a16="http://schemas.microsoft.com/office/drawing/2014/main" id="{43BEEE50-0B9F-4DF3-8DD1-A0DCAB0CC751}"/>
            </a:ext>
          </a:extLst>
        </xdr:cNvPr>
        <xdr:cNvSpPr/>
      </xdr:nvSpPr>
      <xdr:spPr>
        <a:xfrm>
          <a:off x="15430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43687</xdr:rowOff>
    </xdr:from>
    <xdr:to>
      <xdr:col>76</xdr:col>
      <xdr:colOff>165100</xdr:colOff>
      <xdr:row>103</xdr:row>
      <xdr:rowOff>145287</xdr:rowOff>
    </xdr:to>
    <xdr:sp macro="" textlink="">
      <xdr:nvSpPr>
        <xdr:cNvPr id="670" name="フローチャート: 判断 669">
          <a:extLst>
            <a:ext uri="{FF2B5EF4-FFF2-40B4-BE49-F238E27FC236}">
              <a16:creationId xmlns:a16="http://schemas.microsoft.com/office/drawing/2014/main" id="{E4467FF1-1DCF-4A54-967B-E382290348C9}"/>
            </a:ext>
          </a:extLst>
        </xdr:cNvPr>
        <xdr:cNvSpPr/>
      </xdr:nvSpPr>
      <xdr:spPr>
        <a:xfrm>
          <a:off x="1454150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18542</xdr:rowOff>
    </xdr:from>
    <xdr:to>
      <xdr:col>72</xdr:col>
      <xdr:colOff>38100</xdr:colOff>
      <xdr:row>103</xdr:row>
      <xdr:rowOff>120142</xdr:rowOff>
    </xdr:to>
    <xdr:sp macro="" textlink="">
      <xdr:nvSpPr>
        <xdr:cNvPr id="671" name="フローチャート: 判断 670">
          <a:extLst>
            <a:ext uri="{FF2B5EF4-FFF2-40B4-BE49-F238E27FC236}">
              <a16:creationId xmlns:a16="http://schemas.microsoft.com/office/drawing/2014/main" id="{1EA6499D-8482-4F2D-816F-483E280EC26E}"/>
            </a:ext>
          </a:extLst>
        </xdr:cNvPr>
        <xdr:cNvSpPr/>
      </xdr:nvSpPr>
      <xdr:spPr>
        <a:xfrm>
          <a:off x="13652500" y="1767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11685</xdr:rowOff>
    </xdr:from>
    <xdr:to>
      <xdr:col>67</xdr:col>
      <xdr:colOff>101600</xdr:colOff>
      <xdr:row>103</xdr:row>
      <xdr:rowOff>113285</xdr:rowOff>
    </xdr:to>
    <xdr:sp macro="" textlink="">
      <xdr:nvSpPr>
        <xdr:cNvPr id="672" name="フローチャート: 判断 671">
          <a:extLst>
            <a:ext uri="{FF2B5EF4-FFF2-40B4-BE49-F238E27FC236}">
              <a16:creationId xmlns:a16="http://schemas.microsoft.com/office/drawing/2014/main" id="{267DF173-995C-4CD2-8492-B9D06A19B122}"/>
            </a:ext>
          </a:extLst>
        </xdr:cNvPr>
        <xdr:cNvSpPr/>
      </xdr:nvSpPr>
      <xdr:spPr>
        <a:xfrm>
          <a:off x="12763500" y="1767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193C3E9E-DFC8-4CB1-BD37-E76A53E3DBF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4307F145-F6F9-4618-AA83-3E2F332E620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5269AFCF-42CF-4975-BC13-63643215319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E6E0BC79-5707-4DF1-B00C-92FD8CC7520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3769D128-0EE9-4555-8F19-12E74411CF1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82550</xdr:rowOff>
    </xdr:from>
    <xdr:to>
      <xdr:col>85</xdr:col>
      <xdr:colOff>177800</xdr:colOff>
      <xdr:row>104</xdr:row>
      <xdr:rowOff>12700</xdr:rowOff>
    </xdr:to>
    <xdr:sp macro="" textlink="">
      <xdr:nvSpPr>
        <xdr:cNvPr id="678" name="楕円 677">
          <a:extLst>
            <a:ext uri="{FF2B5EF4-FFF2-40B4-BE49-F238E27FC236}">
              <a16:creationId xmlns:a16="http://schemas.microsoft.com/office/drawing/2014/main" id="{09001CBA-6866-4B78-BBBD-F4A5CD65A38F}"/>
            </a:ext>
          </a:extLst>
        </xdr:cNvPr>
        <xdr:cNvSpPr/>
      </xdr:nvSpPr>
      <xdr:spPr>
        <a:xfrm>
          <a:off x="16268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105427</xdr:rowOff>
    </xdr:from>
    <xdr:ext cx="405111" cy="259045"/>
    <xdr:sp macro="" textlink="">
      <xdr:nvSpPr>
        <xdr:cNvPr id="679" name="【公民館】&#10;有形固定資産減価償却率該当値テキスト">
          <a:extLst>
            <a:ext uri="{FF2B5EF4-FFF2-40B4-BE49-F238E27FC236}">
              <a16:creationId xmlns:a16="http://schemas.microsoft.com/office/drawing/2014/main" id="{4F612175-7656-4106-A955-6DF4E63521B4}"/>
            </a:ext>
          </a:extLst>
        </xdr:cNvPr>
        <xdr:cNvSpPr txBox="1"/>
      </xdr:nvSpPr>
      <xdr:spPr>
        <a:xfrm>
          <a:off x="16357600"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36830</xdr:rowOff>
    </xdr:from>
    <xdr:to>
      <xdr:col>81</xdr:col>
      <xdr:colOff>101600</xdr:colOff>
      <xdr:row>103</xdr:row>
      <xdr:rowOff>138430</xdr:rowOff>
    </xdr:to>
    <xdr:sp macro="" textlink="">
      <xdr:nvSpPr>
        <xdr:cNvPr id="680" name="楕円 679">
          <a:extLst>
            <a:ext uri="{FF2B5EF4-FFF2-40B4-BE49-F238E27FC236}">
              <a16:creationId xmlns:a16="http://schemas.microsoft.com/office/drawing/2014/main" id="{788B9798-900D-4627-A905-DD5964B57E38}"/>
            </a:ext>
          </a:extLst>
        </xdr:cNvPr>
        <xdr:cNvSpPr/>
      </xdr:nvSpPr>
      <xdr:spPr>
        <a:xfrm>
          <a:off x="15430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87630</xdr:rowOff>
    </xdr:from>
    <xdr:to>
      <xdr:col>85</xdr:col>
      <xdr:colOff>127000</xdr:colOff>
      <xdr:row>103</xdr:row>
      <xdr:rowOff>133350</xdr:rowOff>
    </xdr:to>
    <xdr:cxnSp macro="">
      <xdr:nvCxnSpPr>
        <xdr:cNvPr id="681" name="直線コネクタ 680">
          <a:extLst>
            <a:ext uri="{FF2B5EF4-FFF2-40B4-BE49-F238E27FC236}">
              <a16:creationId xmlns:a16="http://schemas.microsoft.com/office/drawing/2014/main" id="{D15C0BBA-47D2-42CC-B3DC-E6769604FF99}"/>
            </a:ext>
          </a:extLst>
        </xdr:cNvPr>
        <xdr:cNvCxnSpPr/>
      </xdr:nvCxnSpPr>
      <xdr:spPr>
        <a:xfrm>
          <a:off x="15481300" y="17746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167132</xdr:rowOff>
    </xdr:from>
    <xdr:to>
      <xdr:col>76</xdr:col>
      <xdr:colOff>165100</xdr:colOff>
      <xdr:row>103</xdr:row>
      <xdr:rowOff>97282</xdr:rowOff>
    </xdr:to>
    <xdr:sp macro="" textlink="">
      <xdr:nvSpPr>
        <xdr:cNvPr id="682" name="楕円 681">
          <a:extLst>
            <a:ext uri="{FF2B5EF4-FFF2-40B4-BE49-F238E27FC236}">
              <a16:creationId xmlns:a16="http://schemas.microsoft.com/office/drawing/2014/main" id="{D48E1B91-FE14-4D3B-9DA2-53E51F826132}"/>
            </a:ext>
          </a:extLst>
        </xdr:cNvPr>
        <xdr:cNvSpPr/>
      </xdr:nvSpPr>
      <xdr:spPr>
        <a:xfrm>
          <a:off x="14541500" y="17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46482</xdr:rowOff>
    </xdr:from>
    <xdr:to>
      <xdr:col>81</xdr:col>
      <xdr:colOff>50800</xdr:colOff>
      <xdr:row>103</xdr:row>
      <xdr:rowOff>87630</xdr:rowOff>
    </xdr:to>
    <xdr:cxnSp macro="">
      <xdr:nvCxnSpPr>
        <xdr:cNvPr id="683" name="直線コネクタ 682">
          <a:extLst>
            <a:ext uri="{FF2B5EF4-FFF2-40B4-BE49-F238E27FC236}">
              <a16:creationId xmlns:a16="http://schemas.microsoft.com/office/drawing/2014/main" id="{D1D6903F-B6B2-4E90-B673-C328CCC35F80}"/>
            </a:ext>
          </a:extLst>
        </xdr:cNvPr>
        <xdr:cNvCxnSpPr/>
      </xdr:nvCxnSpPr>
      <xdr:spPr>
        <a:xfrm>
          <a:off x="14592300" y="177058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123698</xdr:rowOff>
    </xdr:from>
    <xdr:to>
      <xdr:col>72</xdr:col>
      <xdr:colOff>38100</xdr:colOff>
      <xdr:row>103</xdr:row>
      <xdr:rowOff>53848</xdr:rowOff>
    </xdr:to>
    <xdr:sp macro="" textlink="">
      <xdr:nvSpPr>
        <xdr:cNvPr id="684" name="楕円 683">
          <a:extLst>
            <a:ext uri="{FF2B5EF4-FFF2-40B4-BE49-F238E27FC236}">
              <a16:creationId xmlns:a16="http://schemas.microsoft.com/office/drawing/2014/main" id="{B58E9A84-0296-4512-AA55-20AF66CD1588}"/>
            </a:ext>
          </a:extLst>
        </xdr:cNvPr>
        <xdr:cNvSpPr/>
      </xdr:nvSpPr>
      <xdr:spPr>
        <a:xfrm>
          <a:off x="13652500" y="1761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3048</xdr:rowOff>
    </xdr:from>
    <xdr:to>
      <xdr:col>76</xdr:col>
      <xdr:colOff>114300</xdr:colOff>
      <xdr:row>103</xdr:row>
      <xdr:rowOff>46482</xdr:rowOff>
    </xdr:to>
    <xdr:cxnSp macro="">
      <xdr:nvCxnSpPr>
        <xdr:cNvPr id="685" name="直線コネクタ 684">
          <a:extLst>
            <a:ext uri="{FF2B5EF4-FFF2-40B4-BE49-F238E27FC236}">
              <a16:creationId xmlns:a16="http://schemas.microsoft.com/office/drawing/2014/main" id="{0ED8E92B-F0E5-4A92-A897-965E079D12F6}"/>
            </a:ext>
          </a:extLst>
        </xdr:cNvPr>
        <xdr:cNvCxnSpPr/>
      </xdr:nvCxnSpPr>
      <xdr:spPr>
        <a:xfrm>
          <a:off x="13703300" y="176623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77978</xdr:rowOff>
    </xdr:from>
    <xdr:to>
      <xdr:col>67</xdr:col>
      <xdr:colOff>101600</xdr:colOff>
      <xdr:row>103</xdr:row>
      <xdr:rowOff>8128</xdr:rowOff>
    </xdr:to>
    <xdr:sp macro="" textlink="">
      <xdr:nvSpPr>
        <xdr:cNvPr id="686" name="楕円 685">
          <a:extLst>
            <a:ext uri="{FF2B5EF4-FFF2-40B4-BE49-F238E27FC236}">
              <a16:creationId xmlns:a16="http://schemas.microsoft.com/office/drawing/2014/main" id="{24420982-41B8-40DF-B71D-965192467E94}"/>
            </a:ext>
          </a:extLst>
        </xdr:cNvPr>
        <xdr:cNvSpPr/>
      </xdr:nvSpPr>
      <xdr:spPr>
        <a:xfrm>
          <a:off x="12763500" y="1756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128778</xdr:rowOff>
    </xdr:from>
    <xdr:to>
      <xdr:col>71</xdr:col>
      <xdr:colOff>177800</xdr:colOff>
      <xdr:row>103</xdr:row>
      <xdr:rowOff>3048</xdr:rowOff>
    </xdr:to>
    <xdr:cxnSp macro="">
      <xdr:nvCxnSpPr>
        <xdr:cNvPr id="687" name="直線コネクタ 686">
          <a:extLst>
            <a:ext uri="{FF2B5EF4-FFF2-40B4-BE49-F238E27FC236}">
              <a16:creationId xmlns:a16="http://schemas.microsoft.com/office/drawing/2014/main" id="{8D94D623-943A-463F-88D2-A75763B50198}"/>
            </a:ext>
          </a:extLst>
        </xdr:cNvPr>
        <xdr:cNvCxnSpPr/>
      </xdr:nvCxnSpPr>
      <xdr:spPr>
        <a:xfrm>
          <a:off x="12814300" y="1761667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145559</xdr:rowOff>
    </xdr:from>
    <xdr:ext cx="405111" cy="259045"/>
    <xdr:sp macro="" textlink="">
      <xdr:nvSpPr>
        <xdr:cNvPr id="688" name="n_1aveValue【公民館】&#10;有形固定資産減価償却率">
          <a:extLst>
            <a:ext uri="{FF2B5EF4-FFF2-40B4-BE49-F238E27FC236}">
              <a16:creationId xmlns:a16="http://schemas.microsoft.com/office/drawing/2014/main" id="{0835381E-A4FF-49EB-9344-5DC4E129EDFF}"/>
            </a:ext>
          </a:extLst>
        </xdr:cNvPr>
        <xdr:cNvSpPr txBox="1"/>
      </xdr:nvSpPr>
      <xdr:spPr>
        <a:xfrm>
          <a:off x="15266044" y="178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136414</xdr:rowOff>
    </xdr:from>
    <xdr:ext cx="405111" cy="259045"/>
    <xdr:sp macro="" textlink="">
      <xdr:nvSpPr>
        <xdr:cNvPr id="689" name="n_2aveValue【公民館】&#10;有形固定資産減価償却率">
          <a:extLst>
            <a:ext uri="{FF2B5EF4-FFF2-40B4-BE49-F238E27FC236}">
              <a16:creationId xmlns:a16="http://schemas.microsoft.com/office/drawing/2014/main" id="{46EBDE69-0ED5-42A5-87C2-AFAE8F986C99}"/>
            </a:ext>
          </a:extLst>
        </xdr:cNvPr>
        <xdr:cNvSpPr txBox="1"/>
      </xdr:nvSpPr>
      <xdr:spPr>
        <a:xfrm>
          <a:off x="14389744" y="1779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111269</xdr:rowOff>
    </xdr:from>
    <xdr:ext cx="405111" cy="259045"/>
    <xdr:sp macro="" textlink="">
      <xdr:nvSpPr>
        <xdr:cNvPr id="690" name="n_3aveValue【公民館】&#10;有形固定資産減価償却率">
          <a:extLst>
            <a:ext uri="{FF2B5EF4-FFF2-40B4-BE49-F238E27FC236}">
              <a16:creationId xmlns:a16="http://schemas.microsoft.com/office/drawing/2014/main" id="{5E42858E-BA0F-43C6-81A2-1E35E2DA0A99}"/>
            </a:ext>
          </a:extLst>
        </xdr:cNvPr>
        <xdr:cNvSpPr txBox="1"/>
      </xdr:nvSpPr>
      <xdr:spPr>
        <a:xfrm>
          <a:off x="13500744" y="1777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104412</xdr:rowOff>
    </xdr:from>
    <xdr:ext cx="405111" cy="259045"/>
    <xdr:sp macro="" textlink="">
      <xdr:nvSpPr>
        <xdr:cNvPr id="691" name="n_4aveValue【公民館】&#10;有形固定資産減価償却率">
          <a:extLst>
            <a:ext uri="{FF2B5EF4-FFF2-40B4-BE49-F238E27FC236}">
              <a16:creationId xmlns:a16="http://schemas.microsoft.com/office/drawing/2014/main" id="{508F32FB-9991-41CA-A9C8-623B642CE529}"/>
            </a:ext>
          </a:extLst>
        </xdr:cNvPr>
        <xdr:cNvSpPr txBox="1"/>
      </xdr:nvSpPr>
      <xdr:spPr>
        <a:xfrm>
          <a:off x="12611744" y="1776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154957</xdr:rowOff>
    </xdr:from>
    <xdr:ext cx="405111" cy="259045"/>
    <xdr:sp macro="" textlink="">
      <xdr:nvSpPr>
        <xdr:cNvPr id="692" name="n_1mainValue【公民館】&#10;有形固定資産減価償却率">
          <a:extLst>
            <a:ext uri="{FF2B5EF4-FFF2-40B4-BE49-F238E27FC236}">
              <a16:creationId xmlns:a16="http://schemas.microsoft.com/office/drawing/2014/main" id="{FDC665E2-56C6-4B51-9C49-D988A0B8D9CF}"/>
            </a:ext>
          </a:extLst>
        </xdr:cNvPr>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113809</xdr:rowOff>
    </xdr:from>
    <xdr:ext cx="405111" cy="259045"/>
    <xdr:sp macro="" textlink="">
      <xdr:nvSpPr>
        <xdr:cNvPr id="693" name="n_2mainValue【公民館】&#10;有形固定資産減価償却率">
          <a:extLst>
            <a:ext uri="{FF2B5EF4-FFF2-40B4-BE49-F238E27FC236}">
              <a16:creationId xmlns:a16="http://schemas.microsoft.com/office/drawing/2014/main" id="{8BB95CE3-7A0E-43D7-B2E5-4BF9E9E2966E}"/>
            </a:ext>
          </a:extLst>
        </xdr:cNvPr>
        <xdr:cNvSpPr txBox="1"/>
      </xdr:nvSpPr>
      <xdr:spPr>
        <a:xfrm>
          <a:off x="14389744" y="1743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70375</xdr:rowOff>
    </xdr:from>
    <xdr:ext cx="405111" cy="259045"/>
    <xdr:sp macro="" textlink="">
      <xdr:nvSpPr>
        <xdr:cNvPr id="694" name="n_3mainValue【公民館】&#10;有形固定資産減価償却率">
          <a:extLst>
            <a:ext uri="{FF2B5EF4-FFF2-40B4-BE49-F238E27FC236}">
              <a16:creationId xmlns:a16="http://schemas.microsoft.com/office/drawing/2014/main" id="{D7C0EAC1-2581-44B4-8C01-DD0782A09968}"/>
            </a:ext>
          </a:extLst>
        </xdr:cNvPr>
        <xdr:cNvSpPr txBox="1"/>
      </xdr:nvSpPr>
      <xdr:spPr>
        <a:xfrm>
          <a:off x="13500744" y="1738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24655</xdr:rowOff>
    </xdr:from>
    <xdr:ext cx="405111" cy="259045"/>
    <xdr:sp macro="" textlink="">
      <xdr:nvSpPr>
        <xdr:cNvPr id="695" name="n_4mainValue【公民館】&#10;有形固定資産減価償却率">
          <a:extLst>
            <a:ext uri="{FF2B5EF4-FFF2-40B4-BE49-F238E27FC236}">
              <a16:creationId xmlns:a16="http://schemas.microsoft.com/office/drawing/2014/main" id="{A127DD5B-64F0-4E13-955A-0C85B0A17197}"/>
            </a:ext>
          </a:extLst>
        </xdr:cNvPr>
        <xdr:cNvSpPr txBox="1"/>
      </xdr:nvSpPr>
      <xdr:spPr>
        <a:xfrm>
          <a:off x="12611744" y="1734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DE7E3E50-DFDA-4F9A-843B-C0D0CEF70E1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F9783495-4223-461B-9E13-76712297F8D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1DA59C10-9729-438E-ADB4-4A5E1BDA62F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7B95F2FE-934D-4B98-A99C-AEB71BA89E0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65407DF8-2BD5-4533-8807-998676BF6F4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021E5534-80D9-4514-B7A6-167CBA58781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78D0F044-3442-44F5-8123-90D72FF3251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241F45AF-6061-43DA-96CA-C6372FF801C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5B1DA29C-942F-4B95-9761-00F98421968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C1DC1658-4F1C-46D7-8942-5EB73280D67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a:extLst>
            <a:ext uri="{FF2B5EF4-FFF2-40B4-BE49-F238E27FC236}">
              <a16:creationId xmlns:a16="http://schemas.microsoft.com/office/drawing/2014/main" id="{13ACABB4-1D0C-4AB1-AE36-7E60748BBE6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a:extLst>
            <a:ext uri="{FF2B5EF4-FFF2-40B4-BE49-F238E27FC236}">
              <a16:creationId xmlns:a16="http://schemas.microsoft.com/office/drawing/2014/main" id="{EB9C23EC-1ED2-450F-8664-7D902C6C7EE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a:extLst>
            <a:ext uri="{FF2B5EF4-FFF2-40B4-BE49-F238E27FC236}">
              <a16:creationId xmlns:a16="http://schemas.microsoft.com/office/drawing/2014/main" id="{DE633832-D116-4973-BEA0-6058B17333F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a:extLst>
            <a:ext uri="{FF2B5EF4-FFF2-40B4-BE49-F238E27FC236}">
              <a16:creationId xmlns:a16="http://schemas.microsoft.com/office/drawing/2014/main" id="{FEA632DE-4CDB-46D3-A8D7-DA04923C008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a:extLst>
            <a:ext uri="{FF2B5EF4-FFF2-40B4-BE49-F238E27FC236}">
              <a16:creationId xmlns:a16="http://schemas.microsoft.com/office/drawing/2014/main" id="{70704E3F-C3E1-4E14-B2A7-FCC47BF16B9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a:extLst>
            <a:ext uri="{FF2B5EF4-FFF2-40B4-BE49-F238E27FC236}">
              <a16:creationId xmlns:a16="http://schemas.microsoft.com/office/drawing/2014/main" id="{BCBCEFC3-242E-4545-A1AD-DD744770C08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a:extLst>
            <a:ext uri="{FF2B5EF4-FFF2-40B4-BE49-F238E27FC236}">
              <a16:creationId xmlns:a16="http://schemas.microsoft.com/office/drawing/2014/main" id="{610928F3-9867-4B28-B50A-C79FFD63868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a:extLst>
            <a:ext uri="{FF2B5EF4-FFF2-40B4-BE49-F238E27FC236}">
              <a16:creationId xmlns:a16="http://schemas.microsoft.com/office/drawing/2014/main" id="{E327D5A5-199E-475A-8214-487F296BB7D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a:extLst>
            <a:ext uri="{FF2B5EF4-FFF2-40B4-BE49-F238E27FC236}">
              <a16:creationId xmlns:a16="http://schemas.microsoft.com/office/drawing/2014/main" id="{A6F410B7-9004-474A-860D-10CCC740673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a:extLst>
            <a:ext uri="{FF2B5EF4-FFF2-40B4-BE49-F238E27FC236}">
              <a16:creationId xmlns:a16="http://schemas.microsoft.com/office/drawing/2014/main" id="{31397098-F809-4421-B9D7-4C6500B9685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a:extLst>
            <a:ext uri="{FF2B5EF4-FFF2-40B4-BE49-F238E27FC236}">
              <a16:creationId xmlns:a16="http://schemas.microsoft.com/office/drawing/2014/main" id="{3D9C3038-3B0C-4220-89E4-CFD7A183D71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a:extLst>
            <a:ext uri="{FF2B5EF4-FFF2-40B4-BE49-F238E27FC236}">
              <a16:creationId xmlns:a16="http://schemas.microsoft.com/office/drawing/2014/main" id="{56A8B696-77B8-4D9D-B9CD-3383625B773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8446BCA4-2242-41C6-B0F3-5699BA899DA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982F9D89-AAEA-4DD9-8D81-FBAF8BBDC09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36D9E2D9-0576-4C02-997B-1F141105BA6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721" name="直線コネクタ 720">
          <a:extLst>
            <a:ext uri="{FF2B5EF4-FFF2-40B4-BE49-F238E27FC236}">
              <a16:creationId xmlns:a16="http://schemas.microsoft.com/office/drawing/2014/main" id="{2E32C964-F94F-44A2-A9D7-3DEA00A088EC}"/>
            </a:ext>
          </a:extLst>
        </xdr:cNvPr>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22" name="【公民館】&#10;一人当たり面積最小値テキスト">
          <a:extLst>
            <a:ext uri="{FF2B5EF4-FFF2-40B4-BE49-F238E27FC236}">
              <a16:creationId xmlns:a16="http://schemas.microsoft.com/office/drawing/2014/main" id="{B3530807-E996-4B06-AB64-F252FB3DA1A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3" name="直線コネクタ 722">
          <a:extLst>
            <a:ext uri="{FF2B5EF4-FFF2-40B4-BE49-F238E27FC236}">
              <a16:creationId xmlns:a16="http://schemas.microsoft.com/office/drawing/2014/main" id="{08010F05-25F5-4363-A23D-775F11FC5B36}"/>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724" name="【公民館】&#10;一人当たり面積最大値テキスト">
          <a:extLst>
            <a:ext uri="{FF2B5EF4-FFF2-40B4-BE49-F238E27FC236}">
              <a16:creationId xmlns:a16="http://schemas.microsoft.com/office/drawing/2014/main" id="{818DE990-4477-4652-B7A6-FEE2DD1F77C2}"/>
            </a:ext>
          </a:extLst>
        </xdr:cNvPr>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725" name="直線コネクタ 724">
          <a:extLst>
            <a:ext uri="{FF2B5EF4-FFF2-40B4-BE49-F238E27FC236}">
              <a16:creationId xmlns:a16="http://schemas.microsoft.com/office/drawing/2014/main" id="{9CCE1817-1C0B-4330-B335-A7949A26BA5C}"/>
            </a:ext>
          </a:extLst>
        </xdr:cNvPr>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17253</xdr:rowOff>
    </xdr:from>
    <xdr:ext cx="469744" cy="259045"/>
    <xdr:sp macro="" textlink="">
      <xdr:nvSpPr>
        <xdr:cNvPr id="726" name="【公民館】&#10;一人当たり面積平均値テキスト">
          <a:extLst>
            <a:ext uri="{FF2B5EF4-FFF2-40B4-BE49-F238E27FC236}">
              <a16:creationId xmlns:a16="http://schemas.microsoft.com/office/drawing/2014/main" id="{CF64EEC1-A259-4966-BA12-AAA20DC1B08E}"/>
            </a:ext>
          </a:extLst>
        </xdr:cNvPr>
        <xdr:cNvSpPr txBox="1"/>
      </xdr:nvSpPr>
      <xdr:spPr>
        <a:xfrm>
          <a:off x="22199600" y="1819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727" name="フローチャート: 判断 726">
          <a:extLst>
            <a:ext uri="{FF2B5EF4-FFF2-40B4-BE49-F238E27FC236}">
              <a16:creationId xmlns:a16="http://schemas.microsoft.com/office/drawing/2014/main" id="{4FCC9EDF-D794-407A-90EA-F47540D2D14B}"/>
            </a:ext>
          </a:extLst>
        </xdr:cNvPr>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125005</xdr:rowOff>
    </xdr:from>
    <xdr:to>
      <xdr:col>112</xdr:col>
      <xdr:colOff>38100</xdr:colOff>
      <xdr:row>108</xdr:row>
      <xdr:rowOff>55155</xdr:rowOff>
    </xdr:to>
    <xdr:sp macro="" textlink="">
      <xdr:nvSpPr>
        <xdr:cNvPr id="728" name="フローチャート: 判断 727">
          <a:extLst>
            <a:ext uri="{FF2B5EF4-FFF2-40B4-BE49-F238E27FC236}">
              <a16:creationId xmlns:a16="http://schemas.microsoft.com/office/drawing/2014/main" id="{0CFA6F17-51C8-4576-8FB2-230B806FEE39}"/>
            </a:ext>
          </a:extLst>
        </xdr:cNvPr>
        <xdr:cNvSpPr/>
      </xdr:nvSpPr>
      <xdr:spPr>
        <a:xfrm>
          <a:off x="21272500" y="1847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131536</xdr:rowOff>
    </xdr:from>
    <xdr:to>
      <xdr:col>107</xdr:col>
      <xdr:colOff>101600</xdr:colOff>
      <xdr:row>108</xdr:row>
      <xdr:rowOff>61686</xdr:rowOff>
    </xdr:to>
    <xdr:sp macro="" textlink="">
      <xdr:nvSpPr>
        <xdr:cNvPr id="729" name="フローチャート: 判断 728">
          <a:extLst>
            <a:ext uri="{FF2B5EF4-FFF2-40B4-BE49-F238E27FC236}">
              <a16:creationId xmlns:a16="http://schemas.microsoft.com/office/drawing/2014/main" id="{AE8826B8-330B-46D6-83A1-ACB226A75BEF}"/>
            </a:ext>
          </a:extLst>
        </xdr:cNvPr>
        <xdr:cNvSpPr/>
      </xdr:nvSpPr>
      <xdr:spPr>
        <a:xfrm>
          <a:off x="203835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131536</xdr:rowOff>
    </xdr:from>
    <xdr:to>
      <xdr:col>102</xdr:col>
      <xdr:colOff>165100</xdr:colOff>
      <xdr:row>108</xdr:row>
      <xdr:rowOff>61686</xdr:rowOff>
    </xdr:to>
    <xdr:sp macro="" textlink="">
      <xdr:nvSpPr>
        <xdr:cNvPr id="730" name="フローチャート: 判断 729">
          <a:extLst>
            <a:ext uri="{FF2B5EF4-FFF2-40B4-BE49-F238E27FC236}">
              <a16:creationId xmlns:a16="http://schemas.microsoft.com/office/drawing/2014/main" id="{01A847ED-A39E-4F76-B954-AEB7E0B89F92}"/>
            </a:ext>
          </a:extLst>
        </xdr:cNvPr>
        <xdr:cNvSpPr/>
      </xdr:nvSpPr>
      <xdr:spPr>
        <a:xfrm>
          <a:off x="194945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120106</xdr:rowOff>
    </xdr:from>
    <xdr:to>
      <xdr:col>98</xdr:col>
      <xdr:colOff>38100</xdr:colOff>
      <xdr:row>108</xdr:row>
      <xdr:rowOff>50256</xdr:rowOff>
    </xdr:to>
    <xdr:sp macro="" textlink="">
      <xdr:nvSpPr>
        <xdr:cNvPr id="731" name="フローチャート: 判断 730">
          <a:extLst>
            <a:ext uri="{FF2B5EF4-FFF2-40B4-BE49-F238E27FC236}">
              <a16:creationId xmlns:a16="http://schemas.microsoft.com/office/drawing/2014/main" id="{9DC75415-2829-4214-ADA9-EAE3DEBC0273}"/>
            </a:ext>
          </a:extLst>
        </xdr:cNvPr>
        <xdr:cNvSpPr/>
      </xdr:nvSpPr>
      <xdr:spPr>
        <a:xfrm>
          <a:off x="18605500" y="1846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118B6ED6-9766-475E-AFC0-6758F596D5E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C326FB6F-90F0-434D-BA58-B5A992867B6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A2F5A21D-30AF-44F9-9A0F-3076A91D8C1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93DA7876-6937-41F6-8D44-22DA6AD7936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F5C93B5E-4F4B-45D0-A879-1C6C199BA9B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28666</xdr:rowOff>
    </xdr:from>
    <xdr:to>
      <xdr:col>116</xdr:col>
      <xdr:colOff>114300</xdr:colOff>
      <xdr:row>107</xdr:row>
      <xdr:rowOff>130266</xdr:rowOff>
    </xdr:to>
    <xdr:sp macro="" textlink="">
      <xdr:nvSpPr>
        <xdr:cNvPr id="737" name="楕円 736">
          <a:extLst>
            <a:ext uri="{FF2B5EF4-FFF2-40B4-BE49-F238E27FC236}">
              <a16:creationId xmlns:a16="http://schemas.microsoft.com/office/drawing/2014/main" id="{F15F1C49-E37D-44A4-BF4D-10BCB7550E59}"/>
            </a:ext>
          </a:extLst>
        </xdr:cNvPr>
        <xdr:cNvSpPr/>
      </xdr:nvSpPr>
      <xdr:spPr>
        <a:xfrm>
          <a:off x="221107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7093</xdr:rowOff>
    </xdr:from>
    <xdr:ext cx="469744" cy="259045"/>
    <xdr:sp macro="" textlink="">
      <xdr:nvSpPr>
        <xdr:cNvPr id="738" name="【公民館】&#10;一人当たり面積該当値テキスト">
          <a:extLst>
            <a:ext uri="{FF2B5EF4-FFF2-40B4-BE49-F238E27FC236}">
              <a16:creationId xmlns:a16="http://schemas.microsoft.com/office/drawing/2014/main" id="{7F96A03B-CC8B-48C1-9BE7-0FE6FD0B78CA}"/>
            </a:ext>
          </a:extLst>
        </xdr:cNvPr>
        <xdr:cNvSpPr txBox="1"/>
      </xdr:nvSpPr>
      <xdr:spPr>
        <a:xfrm>
          <a:off x="22199600" y="183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33564</xdr:rowOff>
    </xdr:from>
    <xdr:to>
      <xdr:col>112</xdr:col>
      <xdr:colOff>38100</xdr:colOff>
      <xdr:row>107</xdr:row>
      <xdr:rowOff>135164</xdr:rowOff>
    </xdr:to>
    <xdr:sp macro="" textlink="">
      <xdr:nvSpPr>
        <xdr:cNvPr id="739" name="楕円 738">
          <a:extLst>
            <a:ext uri="{FF2B5EF4-FFF2-40B4-BE49-F238E27FC236}">
              <a16:creationId xmlns:a16="http://schemas.microsoft.com/office/drawing/2014/main" id="{299C3544-9290-469D-973D-2BA4EE13A706}"/>
            </a:ext>
          </a:extLst>
        </xdr:cNvPr>
        <xdr:cNvSpPr/>
      </xdr:nvSpPr>
      <xdr:spPr>
        <a:xfrm>
          <a:off x="21272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79466</xdr:rowOff>
    </xdr:from>
    <xdr:to>
      <xdr:col>116</xdr:col>
      <xdr:colOff>63500</xdr:colOff>
      <xdr:row>107</xdr:row>
      <xdr:rowOff>84364</xdr:rowOff>
    </xdr:to>
    <xdr:cxnSp macro="">
      <xdr:nvCxnSpPr>
        <xdr:cNvPr id="740" name="直線コネクタ 739">
          <a:extLst>
            <a:ext uri="{FF2B5EF4-FFF2-40B4-BE49-F238E27FC236}">
              <a16:creationId xmlns:a16="http://schemas.microsoft.com/office/drawing/2014/main" id="{8841B235-4173-490F-8DB8-E705B19588CF}"/>
            </a:ext>
          </a:extLst>
        </xdr:cNvPr>
        <xdr:cNvCxnSpPr/>
      </xdr:nvCxnSpPr>
      <xdr:spPr>
        <a:xfrm flipV="1">
          <a:off x="21323300" y="1842461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38463</xdr:rowOff>
    </xdr:from>
    <xdr:to>
      <xdr:col>107</xdr:col>
      <xdr:colOff>101600</xdr:colOff>
      <xdr:row>107</xdr:row>
      <xdr:rowOff>140063</xdr:rowOff>
    </xdr:to>
    <xdr:sp macro="" textlink="">
      <xdr:nvSpPr>
        <xdr:cNvPr id="741" name="楕円 740">
          <a:extLst>
            <a:ext uri="{FF2B5EF4-FFF2-40B4-BE49-F238E27FC236}">
              <a16:creationId xmlns:a16="http://schemas.microsoft.com/office/drawing/2014/main" id="{93BE920B-6F50-48AD-822E-F60D832EA162}"/>
            </a:ext>
          </a:extLst>
        </xdr:cNvPr>
        <xdr:cNvSpPr/>
      </xdr:nvSpPr>
      <xdr:spPr>
        <a:xfrm>
          <a:off x="20383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84364</xdr:rowOff>
    </xdr:from>
    <xdr:to>
      <xdr:col>111</xdr:col>
      <xdr:colOff>177800</xdr:colOff>
      <xdr:row>107</xdr:row>
      <xdr:rowOff>89263</xdr:rowOff>
    </xdr:to>
    <xdr:cxnSp macro="">
      <xdr:nvCxnSpPr>
        <xdr:cNvPr id="742" name="直線コネクタ 741">
          <a:extLst>
            <a:ext uri="{FF2B5EF4-FFF2-40B4-BE49-F238E27FC236}">
              <a16:creationId xmlns:a16="http://schemas.microsoft.com/office/drawing/2014/main" id="{F9415658-91F1-465A-9AC5-D254CE6B4E74}"/>
            </a:ext>
          </a:extLst>
        </xdr:cNvPr>
        <xdr:cNvCxnSpPr/>
      </xdr:nvCxnSpPr>
      <xdr:spPr>
        <a:xfrm flipV="1">
          <a:off x="20434300" y="1842951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43362</xdr:rowOff>
    </xdr:from>
    <xdr:to>
      <xdr:col>102</xdr:col>
      <xdr:colOff>165100</xdr:colOff>
      <xdr:row>107</xdr:row>
      <xdr:rowOff>144962</xdr:rowOff>
    </xdr:to>
    <xdr:sp macro="" textlink="">
      <xdr:nvSpPr>
        <xdr:cNvPr id="743" name="楕円 742">
          <a:extLst>
            <a:ext uri="{FF2B5EF4-FFF2-40B4-BE49-F238E27FC236}">
              <a16:creationId xmlns:a16="http://schemas.microsoft.com/office/drawing/2014/main" id="{D86024A4-422A-43E0-A98A-963A301B8EBD}"/>
            </a:ext>
          </a:extLst>
        </xdr:cNvPr>
        <xdr:cNvSpPr/>
      </xdr:nvSpPr>
      <xdr:spPr>
        <a:xfrm>
          <a:off x="19494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89263</xdr:rowOff>
    </xdr:from>
    <xdr:to>
      <xdr:col>107</xdr:col>
      <xdr:colOff>50800</xdr:colOff>
      <xdr:row>107</xdr:row>
      <xdr:rowOff>94162</xdr:rowOff>
    </xdr:to>
    <xdr:cxnSp macro="">
      <xdr:nvCxnSpPr>
        <xdr:cNvPr id="744" name="直線コネクタ 743">
          <a:extLst>
            <a:ext uri="{FF2B5EF4-FFF2-40B4-BE49-F238E27FC236}">
              <a16:creationId xmlns:a16="http://schemas.microsoft.com/office/drawing/2014/main" id="{534E0342-ADD5-42C5-9EF0-E994B28E9E66}"/>
            </a:ext>
          </a:extLst>
        </xdr:cNvPr>
        <xdr:cNvCxnSpPr/>
      </xdr:nvCxnSpPr>
      <xdr:spPr>
        <a:xfrm flipV="1">
          <a:off x="19545300" y="1843441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45" name="楕円 744">
          <a:extLst>
            <a:ext uri="{FF2B5EF4-FFF2-40B4-BE49-F238E27FC236}">
              <a16:creationId xmlns:a16="http://schemas.microsoft.com/office/drawing/2014/main" id="{07B69C65-BD6F-4D85-9FD3-CF27AC68D576}"/>
            </a:ext>
          </a:extLst>
        </xdr:cNvPr>
        <xdr:cNvSpPr/>
      </xdr:nvSpPr>
      <xdr:spPr>
        <a:xfrm>
          <a:off x="18605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94162</xdr:rowOff>
    </xdr:from>
    <xdr:to>
      <xdr:col>102</xdr:col>
      <xdr:colOff>114300</xdr:colOff>
      <xdr:row>107</xdr:row>
      <xdr:rowOff>97427</xdr:rowOff>
    </xdr:to>
    <xdr:cxnSp macro="">
      <xdr:nvCxnSpPr>
        <xdr:cNvPr id="746" name="直線コネクタ 745">
          <a:extLst>
            <a:ext uri="{FF2B5EF4-FFF2-40B4-BE49-F238E27FC236}">
              <a16:creationId xmlns:a16="http://schemas.microsoft.com/office/drawing/2014/main" id="{874C03E3-785F-42C6-9472-2544625FC3A9}"/>
            </a:ext>
          </a:extLst>
        </xdr:cNvPr>
        <xdr:cNvCxnSpPr/>
      </xdr:nvCxnSpPr>
      <xdr:spPr>
        <a:xfrm flipV="1">
          <a:off x="18656300" y="184393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46282</xdr:rowOff>
    </xdr:from>
    <xdr:ext cx="469744" cy="259045"/>
    <xdr:sp macro="" textlink="">
      <xdr:nvSpPr>
        <xdr:cNvPr id="747" name="n_1aveValue【公民館】&#10;一人当たり面積">
          <a:extLst>
            <a:ext uri="{FF2B5EF4-FFF2-40B4-BE49-F238E27FC236}">
              <a16:creationId xmlns:a16="http://schemas.microsoft.com/office/drawing/2014/main" id="{224E7825-C44C-41E8-A89E-14DB01948AD6}"/>
            </a:ext>
          </a:extLst>
        </xdr:cNvPr>
        <xdr:cNvSpPr txBox="1"/>
      </xdr:nvSpPr>
      <xdr:spPr>
        <a:xfrm>
          <a:off x="210757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52813</xdr:rowOff>
    </xdr:from>
    <xdr:ext cx="469744" cy="259045"/>
    <xdr:sp macro="" textlink="">
      <xdr:nvSpPr>
        <xdr:cNvPr id="748" name="n_2aveValue【公民館】&#10;一人当たり面積">
          <a:extLst>
            <a:ext uri="{FF2B5EF4-FFF2-40B4-BE49-F238E27FC236}">
              <a16:creationId xmlns:a16="http://schemas.microsoft.com/office/drawing/2014/main" id="{2261805D-DAFB-445D-9EE2-6A063704329D}"/>
            </a:ext>
          </a:extLst>
        </xdr:cNvPr>
        <xdr:cNvSpPr txBox="1"/>
      </xdr:nvSpPr>
      <xdr:spPr>
        <a:xfrm>
          <a:off x="20199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52813</xdr:rowOff>
    </xdr:from>
    <xdr:ext cx="469744" cy="259045"/>
    <xdr:sp macro="" textlink="">
      <xdr:nvSpPr>
        <xdr:cNvPr id="749" name="n_3aveValue【公民館】&#10;一人当たり面積">
          <a:extLst>
            <a:ext uri="{FF2B5EF4-FFF2-40B4-BE49-F238E27FC236}">
              <a16:creationId xmlns:a16="http://schemas.microsoft.com/office/drawing/2014/main" id="{07D62B74-6836-4C99-ADB4-F5B8E4FFD4FE}"/>
            </a:ext>
          </a:extLst>
        </xdr:cNvPr>
        <xdr:cNvSpPr txBox="1"/>
      </xdr:nvSpPr>
      <xdr:spPr>
        <a:xfrm>
          <a:off x="19310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41383</xdr:rowOff>
    </xdr:from>
    <xdr:ext cx="469744" cy="259045"/>
    <xdr:sp macro="" textlink="">
      <xdr:nvSpPr>
        <xdr:cNvPr id="750" name="n_4aveValue【公民館】&#10;一人当たり面積">
          <a:extLst>
            <a:ext uri="{FF2B5EF4-FFF2-40B4-BE49-F238E27FC236}">
              <a16:creationId xmlns:a16="http://schemas.microsoft.com/office/drawing/2014/main" id="{CCE8FF2D-6A99-4CCE-B9A7-B517DE2E2D37}"/>
            </a:ext>
          </a:extLst>
        </xdr:cNvPr>
        <xdr:cNvSpPr txBox="1"/>
      </xdr:nvSpPr>
      <xdr:spPr>
        <a:xfrm>
          <a:off x="18421427" y="1855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151691</xdr:rowOff>
    </xdr:from>
    <xdr:ext cx="469744" cy="259045"/>
    <xdr:sp macro="" textlink="">
      <xdr:nvSpPr>
        <xdr:cNvPr id="751" name="n_1mainValue【公民館】&#10;一人当たり面積">
          <a:extLst>
            <a:ext uri="{FF2B5EF4-FFF2-40B4-BE49-F238E27FC236}">
              <a16:creationId xmlns:a16="http://schemas.microsoft.com/office/drawing/2014/main" id="{07AA3733-841C-4F0E-9808-E47578F8AB27}"/>
            </a:ext>
          </a:extLst>
        </xdr:cNvPr>
        <xdr:cNvSpPr txBox="1"/>
      </xdr:nvSpPr>
      <xdr:spPr>
        <a:xfrm>
          <a:off x="21075727" y="1815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156590</xdr:rowOff>
    </xdr:from>
    <xdr:ext cx="469744" cy="259045"/>
    <xdr:sp macro="" textlink="">
      <xdr:nvSpPr>
        <xdr:cNvPr id="752" name="n_2mainValue【公民館】&#10;一人当たり面積">
          <a:extLst>
            <a:ext uri="{FF2B5EF4-FFF2-40B4-BE49-F238E27FC236}">
              <a16:creationId xmlns:a16="http://schemas.microsoft.com/office/drawing/2014/main" id="{C61B6076-CD0C-4894-865D-1C378BF98F93}"/>
            </a:ext>
          </a:extLst>
        </xdr:cNvPr>
        <xdr:cNvSpPr txBox="1"/>
      </xdr:nvSpPr>
      <xdr:spPr>
        <a:xfrm>
          <a:off x="20199427" y="1815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161489</xdr:rowOff>
    </xdr:from>
    <xdr:ext cx="469744" cy="259045"/>
    <xdr:sp macro="" textlink="">
      <xdr:nvSpPr>
        <xdr:cNvPr id="753" name="n_3mainValue【公民館】&#10;一人当たり面積">
          <a:extLst>
            <a:ext uri="{FF2B5EF4-FFF2-40B4-BE49-F238E27FC236}">
              <a16:creationId xmlns:a16="http://schemas.microsoft.com/office/drawing/2014/main" id="{7719618F-31FC-4E20-84B8-C60157A2CCDF}"/>
            </a:ext>
          </a:extLst>
        </xdr:cNvPr>
        <xdr:cNvSpPr txBox="1"/>
      </xdr:nvSpPr>
      <xdr:spPr>
        <a:xfrm>
          <a:off x="193104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754" name="n_4mainValue【公民館】&#10;一人当たり面積">
          <a:extLst>
            <a:ext uri="{FF2B5EF4-FFF2-40B4-BE49-F238E27FC236}">
              <a16:creationId xmlns:a16="http://schemas.microsoft.com/office/drawing/2014/main" id="{0B0EC560-6767-4BF9-A16B-E0A6673FBDED}"/>
            </a:ext>
          </a:extLst>
        </xdr:cNvPr>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3FAA4ECB-08CC-4E57-A0CB-2502D89F654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752552B9-1201-45F9-B26A-6839E781427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61953DB7-F91A-4A07-A8E8-22E1CAB723B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有形固定資産減価償却率については、毎年</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程度上昇しており、類似団体内平均を大きく上回っている。今後は個別施設計画（道路長寿命計画）に基づき、計画的に修繕・改修等を実施していく。</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％と類似団体内平均で最も高い数値となっている。これは、多くの建物が昭和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年代に建設されており、全ての建物で耐用年数を超えて使用していることが要因となっている。取り壊しも含め今後あり方を検討していく必要が生じている。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有形固定資産減価償却率が類似団体内平均と比べて低くなっている。要因としては、平成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園あった保育園を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園に統合改築したことが影響していると考える。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有形固定資産減価償却率が類似団体内平均と比べて低くなっている。要因としては、平成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年度において実施した町内小中学校の耐震改修事業、平成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年度に実施した南小学校の改築事業に伴い、低い数値となっていることが考えられる。年々児童・生徒数も減ってきているなか、</a:t>
          </a:r>
          <a:r>
            <a:rPr kumimoji="1" lang="ja-JP" altLang="en-US" sz="1100">
              <a:solidFill>
                <a:schemeClr val="dk1"/>
              </a:solidFill>
              <a:effectLst/>
              <a:latin typeface="+mn-lt"/>
              <a:ea typeface="+mn-ea"/>
              <a:cs typeface="+mn-cs"/>
            </a:rPr>
            <a:t>今後の適切な維持管理について運営方法も含めた検討が必要だと</a:t>
          </a:r>
          <a:r>
            <a:rPr kumimoji="1" lang="ja-JP" altLang="ja-JP" sz="1100">
              <a:solidFill>
                <a:schemeClr val="dk1"/>
              </a:solidFill>
              <a:effectLst/>
              <a:latin typeface="+mn-lt"/>
              <a:ea typeface="+mn-ea"/>
              <a:cs typeface="+mn-cs"/>
            </a:rPr>
            <a:t>思われる。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F6E8882-5660-4C9A-800A-97D84180B2D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51D3C32-A556-4830-AEE9-99FC95922C0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1490305-6A25-47F3-A25F-9ED7B105F85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28BD731-89D3-49C4-AB76-4F30BA4AE8A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78AA754-753E-4EF8-AB65-4FE91563AF6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36CF3DE-2D17-4D0E-926F-F08A71D142B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D1FACB4-D844-412C-809D-8830110AA79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5FAD46A-2EB1-4E65-8058-1412F7B16B5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4173180-03A7-41C6-97F6-A2158D63E03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7CB3F6B-10DE-4D3E-9E72-AB8A73FDAF3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19,559
19,281
66.87
10,739,457
10,422,186
311,390
5,007,464
9,965,621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F625952-D60F-4988-B194-EDD6156FA13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B1DB445-4CDF-4EFE-A89E-CA699391F18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BB6E805-1447-44AA-B6EB-A1302544448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BF63C7C-93CB-42C7-87DD-E50E023BD95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03E1399-AB0D-48CB-AB04-DF870CE1454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7C28512-82C5-4F2B-9AEA-8031E16C73F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0E0D31F-8D60-4E19-90EF-7060043C05C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000AA7B-6353-4E8C-BEFC-D5F595A3492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7AC7796-1561-4539-AE2C-3E1E77068AE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DD861F6-320D-4279-9A10-40807154DF6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332648B-E928-4359-9D6C-7FCBEA413FD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9FF8429-84E8-4FEB-92A2-9CA6BB8D50E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86AA29F-C530-40FC-A529-A94DEF5FC73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315A552-B9C8-4969-AA14-767DAC634D4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8129B4A-8A6C-4DA8-92C9-CC5C4813CC9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79DF3F5-8682-406F-879A-3110FA429EC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6D87D27-813E-4A63-B8DC-448873011E2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3DB4FA5-B170-4FD7-865A-A2899D2B619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819D078-EDFB-48FB-828E-F95A5B791C0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D013DCD-B6B5-4C1C-9C91-46826C929A7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9E483A9-9AC6-47BD-BC0E-E498A744E68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57DE37D-191C-43C9-A4D2-3E549721BC3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4B7A9AA-37F7-4A35-99EF-06CD48F879D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CA501C9-B6BA-4644-BFAA-2BECEEB35A1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71629DC-6561-463F-B4DD-87323FBD36D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479EF5A-343B-4991-BD19-021466F18FF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CF639E1-2359-4792-A783-B0583A5F3BB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0A562AF-BC0A-4571-8CAF-6661268A472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B31DE83-1BF5-4DE5-83AE-C6F972E3507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C522939-E988-4087-89AD-2988B13EB62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16D244C-3B12-4B26-AE24-6A464417B35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ED426D3-B637-4054-8B44-70CAE765128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FBEBD94-5E10-4CBC-A84D-B49799708CB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C537EC5-2F8C-4EC0-ADF0-375E18D11BC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E3C3A8A-B01C-4695-A111-C52CC632215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CBF835C-2BFD-4CCE-BD74-EC9A54BFB25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608A51B-AE9A-4DE1-A5E3-F6736B4615D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5B050F1-8E22-4E97-92D6-D61C73DAF68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49397CC-82C4-49E5-95F3-BFDE20575C0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08691B0-CC3B-48A8-9DBC-07E32B829E4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8294B51-4DAF-4C75-9E73-1501F268E88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4FCFA6B-17DB-4C5A-9298-DD7F17CC5D0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03F6B78-83B0-4BFD-B897-D5551753272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25604CF-B089-41B2-8C3E-4C54DBBA64C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D1E05061-309D-484F-919D-4442368F3C5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156210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D14E1B78-8CE5-4F1A-9BEF-AB5F34912CE9}"/>
            </a:ext>
          </a:extLst>
        </xdr:cNvPr>
        <xdr:cNvCxnSpPr/>
      </xdr:nvCxnSpPr>
      <xdr:spPr>
        <a:xfrm flipV="1">
          <a:off x="4634865" y="564261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id="{846B5738-AFC7-46DB-8793-276D5E788FB4}"/>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85871985-3D49-4032-9DDF-D02E43A0E015}"/>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102887</xdr:rowOff>
    </xdr:from>
    <xdr:ext cx="405111" cy="259045"/>
    <xdr:sp macro="" textlink="">
      <xdr:nvSpPr>
        <xdr:cNvPr id="60" name="【図書館】&#10;有形固定資産減価償却率最大値テキスト">
          <a:extLst>
            <a:ext uri="{FF2B5EF4-FFF2-40B4-BE49-F238E27FC236}">
              <a16:creationId xmlns:a16="http://schemas.microsoft.com/office/drawing/2014/main" id="{9E82CE68-C037-4B23-9625-83D316FE4DF2}"/>
            </a:ext>
          </a:extLst>
        </xdr:cNvPr>
        <xdr:cNvSpPr txBox="1"/>
      </xdr:nvSpPr>
      <xdr:spPr>
        <a:xfrm>
          <a:off x="4673600" y="541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156210</xdr:rowOff>
    </xdr:from>
    <xdr:to>
      <xdr:col>24</xdr:col>
      <xdr:colOff>152400</xdr:colOff>
      <xdr:row>32</xdr:row>
      <xdr:rowOff>156210</xdr:rowOff>
    </xdr:to>
    <xdr:cxnSp macro="">
      <xdr:nvCxnSpPr>
        <xdr:cNvPr id="61" name="直線コネクタ 60">
          <a:extLst>
            <a:ext uri="{FF2B5EF4-FFF2-40B4-BE49-F238E27FC236}">
              <a16:creationId xmlns:a16="http://schemas.microsoft.com/office/drawing/2014/main" id="{1E26FA35-2E6A-4B4F-AB5E-5AF7928EDA71}"/>
            </a:ext>
          </a:extLst>
        </xdr:cNvPr>
        <xdr:cNvCxnSpPr/>
      </xdr:nvCxnSpPr>
      <xdr:spPr>
        <a:xfrm>
          <a:off x="4546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74312</xdr:rowOff>
    </xdr:from>
    <xdr:ext cx="405111" cy="259045"/>
    <xdr:sp macro="" textlink="">
      <xdr:nvSpPr>
        <xdr:cNvPr id="62" name="【図書館】&#10;有形固定資産減価償却率平均値テキスト">
          <a:extLst>
            <a:ext uri="{FF2B5EF4-FFF2-40B4-BE49-F238E27FC236}">
              <a16:creationId xmlns:a16="http://schemas.microsoft.com/office/drawing/2014/main" id="{942460F0-F940-4FAA-BF75-6362A1EC1CD5}"/>
            </a:ext>
          </a:extLst>
        </xdr:cNvPr>
        <xdr:cNvSpPr txBox="1"/>
      </xdr:nvSpPr>
      <xdr:spPr>
        <a:xfrm>
          <a:off x="4673600" y="624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a:extLst>
            <a:ext uri="{FF2B5EF4-FFF2-40B4-BE49-F238E27FC236}">
              <a16:creationId xmlns:a16="http://schemas.microsoft.com/office/drawing/2014/main" id="{7A3ECFF1-ED68-47D6-BF3D-663C0183AFA9}"/>
            </a:ext>
          </a:extLst>
        </xdr:cNvPr>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156845</xdr:rowOff>
    </xdr:from>
    <xdr:to>
      <xdr:col>20</xdr:col>
      <xdr:colOff>38100</xdr:colOff>
      <xdr:row>36</xdr:row>
      <xdr:rowOff>86995</xdr:rowOff>
    </xdr:to>
    <xdr:sp macro="" textlink="">
      <xdr:nvSpPr>
        <xdr:cNvPr id="64" name="フローチャート: 判断 63">
          <a:extLst>
            <a:ext uri="{FF2B5EF4-FFF2-40B4-BE49-F238E27FC236}">
              <a16:creationId xmlns:a16="http://schemas.microsoft.com/office/drawing/2014/main" id="{093B9CCB-9462-48A4-AE6E-375E2386B0F5}"/>
            </a:ext>
          </a:extLst>
        </xdr:cNvPr>
        <xdr:cNvSpPr/>
      </xdr:nvSpPr>
      <xdr:spPr>
        <a:xfrm>
          <a:off x="3746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a:extLst>
            <a:ext uri="{FF2B5EF4-FFF2-40B4-BE49-F238E27FC236}">
              <a16:creationId xmlns:a16="http://schemas.microsoft.com/office/drawing/2014/main" id="{EA7333E0-B3CD-4AEC-A417-A967E66C8D7B}"/>
            </a:ext>
          </a:extLst>
        </xdr:cNvPr>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114935</xdr:rowOff>
    </xdr:from>
    <xdr:to>
      <xdr:col>10</xdr:col>
      <xdr:colOff>165100</xdr:colOff>
      <xdr:row>36</xdr:row>
      <xdr:rowOff>45085</xdr:rowOff>
    </xdr:to>
    <xdr:sp macro="" textlink="">
      <xdr:nvSpPr>
        <xdr:cNvPr id="66" name="フローチャート: 判断 65">
          <a:extLst>
            <a:ext uri="{FF2B5EF4-FFF2-40B4-BE49-F238E27FC236}">
              <a16:creationId xmlns:a16="http://schemas.microsoft.com/office/drawing/2014/main" id="{57F8BD04-EC83-4207-81C8-4654FABFBFD9}"/>
            </a:ext>
          </a:extLst>
        </xdr:cNvPr>
        <xdr:cNvSpPr/>
      </xdr:nvSpPr>
      <xdr:spPr>
        <a:xfrm>
          <a:off x="19685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78740</xdr:rowOff>
    </xdr:from>
    <xdr:to>
      <xdr:col>6</xdr:col>
      <xdr:colOff>38100</xdr:colOff>
      <xdr:row>36</xdr:row>
      <xdr:rowOff>8890</xdr:rowOff>
    </xdr:to>
    <xdr:sp macro="" textlink="">
      <xdr:nvSpPr>
        <xdr:cNvPr id="67" name="フローチャート: 判断 66">
          <a:extLst>
            <a:ext uri="{FF2B5EF4-FFF2-40B4-BE49-F238E27FC236}">
              <a16:creationId xmlns:a16="http://schemas.microsoft.com/office/drawing/2014/main" id="{F12EDF59-DCE7-4458-B55C-84869A5B52BF}"/>
            </a:ext>
          </a:extLst>
        </xdr:cNvPr>
        <xdr:cNvSpPr/>
      </xdr:nvSpPr>
      <xdr:spPr>
        <a:xfrm>
          <a:off x="1079500" y="607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326A5CD-7C61-4D46-A7B1-B04E75EE05A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A4AA57A-C8F3-4005-9D6F-E28EE5D814B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493B4DE-16A7-4526-908E-A89B19F9155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5EEA7FE-CEF7-47F6-97C5-4A04137C531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3F01D58-01ED-4BBD-8AD0-9187A4DBB56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139700</xdr:rowOff>
    </xdr:from>
    <xdr:to>
      <xdr:col>24</xdr:col>
      <xdr:colOff>114300</xdr:colOff>
      <xdr:row>35</xdr:row>
      <xdr:rowOff>69850</xdr:rowOff>
    </xdr:to>
    <xdr:sp macro="" textlink="">
      <xdr:nvSpPr>
        <xdr:cNvPr id="73" name="楕円 72">
          <a:extLst>
            <a:ext uri="{FF2B5EF4-FFF2-40B4-BE49-F238E27FC236}">
              <a16:creationId xmlns:a16="http://schemas.microsoft.com/office/drawing/2014/main" id="{1AB9448A-A482-452D-B82C-37139731B7F4}"/>
            </a:ext>
          </a:extLst>
        </xdr:cNvPr>
        <xdr:cNvSpPr/>
      </xdr:nvSpPr>
      <xdr:spPr>
        <a:xfrm>
          <a:off x="4584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162577</xdr:rowOff>
    </xdr:from>
    <xdr:ext cx="405111" cy="259045"/>
    <xdr:sp macro="" textlink="">
      <xdr:nvSpPr>
        <xdr:cNvPr id="74" name="【図書館】&#10;有形固定資産減価償却率該当値テキスト">
          <a:extLst>
            <a:ext uri="{FF2B5EF4-FFF2-40B4-BE49-F238E27FC236}">
              <a16:creationId xmlns:a16="http://schemas.microsoft.com/office/drawing/2014/main" id="{AD3A7B59-DCCA-498E-A9A9-CDC71B829737}"/>
            </a:ext>
          </a:extLst>
        </xdr:cNvPr>
        <xdr:cNvSpPr txBox="1"/>
      </xdr:nvSpPr>
      <xdr:spPr>
        <a:xfrm>
          <a:off x="4673600"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101600</xdr:rowOff>
    </xdr:from>
    <xdr:to>
      <xdr:col>20</xdr:col>
      <xdr:colOff>38100</xdr:colOff>
      <xdr:row>35</xdr:row>
      <xdr:rowOff>31750</xdr:rowOff>
    </xdr:to>
    <xdr:sp macro="" textlink="">
      <xdr:nvSpPr>
        <xdr:cNvPr id="75" name="楕円 74">
          <a:extLst>
            <a:ext uri="{FF2B5EF4-FFF2-40B4-BE49-F238E27FC236}">
              <a16:creationId xmlns:a16="http://schemas.microsoft.com/office/drawing/2014/main" id="{34BCDFD2-DED9-4914-A82F-7D886202FC66}"/>
            </a:ext>
          </a:extLst>
        </xdr:cNvPr>
        <xdr:cNvSpPr/>
      </xdr:nvSpPr>
      <xdr:spPr>
        <a:xfrm>
          <a:off x="3746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152400</xdr:rowOff>
    </xdr:from>
    <xdr:to>
      <xdr:col>24</xdr:col>
      <xdr:colOff>63500</xdr:colOff>
      <xdr:row>35</xdr:row>
      <xdr:rowOff>19050</xdr:rowOff>
    </xdr:to>
    <xdr:cxnSp macro="">
      <xdr:nvCxnSpPr>
        <xdr:cNvPr id="76" name="直線コネクタ 75">
          <a:extLst>
            <a:ext uri="{FF2B5EF4-FFF2-40B4-BE49-F238E27FC236}">
              <a16:creationId xmlns:a16="http://schemas.microsoft.com/office/drawing/2014/main" id="{D2138C71-CB38-4D56-AA5A-4B0163A28347}"/>
            </a:ext>
          </a:extLst>
        </xdr:cNvPr>
        <xdr:cNvCxnSpPr/>
      </xdr:nvCxnSpPr>
      <xdr:spPr>
        <a:xfrm>
          <a:off x="3797300" y="5981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63500</xdr:rowOff>
    </xdr:from>
    <xdr:to>
      <xdr:col>15</xdr:col>
      <xdr:colOff>101600</xdr:colOff>
      <xdr:row>34</xdr:row>
      <xdr:rowOff>165100</xdr:rowOff>
    </xdr:to>
    <xdr:sp macro="" textlink="">
      <xdr:nvSpPr>
        <xdr:cNvPr id="77" name="楕円 76">
          <a:extLst>
            <a:ext uri="{FF2B5EF4-FFF2-40B4-BE49-F238E27FC236}">
              <a16:creationId xmlns:a16="http://schemas.microsoft.com/office/drawing/2014/main" id="{632AD9AF-3FB0-4CFA-9432-C8DC03A65765}"/>
            </a:ext>
          </a:extLst>
        </xdr:cNvPr>
        <xdr:cNvSpPr/>
      </xdr:nvSpPr>
      <xdr:spPr>
        <a:xfrm>
          <a:off x="2857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114300</xdr:rowOff>
    </xdr:from>
    <xdr:to>
      <xdr:col>19</xdr:col>
      <xdr:colOff>177800</xdr:colOff>
      <xdr:row>34</xdr:row>
      <xdr:rowOff>152400</xdr:rowOff>
    </xdr:to>
    <xdr:cxnSp macro="">
      <xdr:nvCxnSpPr>
        <xdr:cNvPr id="78" name="直線コネクタ 77">
          <a:extLst>
            <a:ext uri="{FF2B5EF4-FFF2-40B4-BE49-F238E27FC236}">
              <a16:creationId xmlns:a16="http://schemas.microsoft.com/office/drawing/2014/main" id="{835EDB56-D98E-4C9D-8A13-D00DB867D60A}"/>
            </a:ext>
          </a:extLst>
        </xdr:cNvPr>
        <xdr:cNvCxnSpPr/>
      </xdr:nvCxnSpPr>
      <xdr:spPr>
        <a:xfrm>
          <a:off x="2908300" y="594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25400</xdr:rowOff>
    </xdr:from>
    <xdr:to>
      <xdr:col>10</xdr:col>
      <xdr:colOff>165100</xdr:colOff>
      <xdr:row>34</xdr:row>
      <xdr:rowOff>127000</xdr:rowOff>
    </xdr:to>
    <xdr:sp macro="" textlink="">
      <xdr:nvSpPr>
        <xdr:cNvPr id="79" name="楕円 78">
          <a:extLst>
            <a:ext uri="{FF2B5EF4-FFF2-40B4-BE49-F238E27FC236}">
              <a16:creationId xmlns:a16="http://schemas.microsoft.com/office/drawing/2014/main" id="{5BA778C3-E35B-47DE-BD35-5125C38CAF35}"/>
            </a:ext>
          </a:extLst>
        </xdr:cNvPr>
        <xdr:cNvSpPr/>
      </xdr:nvSpPr>
      <xdr:spPr>
        <a:xfrm>
          <a:off x="1968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76200</xdr:rowOff>
    </xdr:from>
    <xdr:to>
      <xdr:col>15</xdr:col>
      <xdr:colOff>50800</xdr:colOff>
      <xdr:row>34</xdr:row>
      <xdr:rowOff>114300</xdr:rowOff>
    </xdr:to>
    <xdr:cxnSp macro="">
      <xdr:nvCxnSpPr>
        <xdr:cNvPr id="80" name="直線コネクタ 79">
          <a:extLst>
            <a:ext uri="{FF2B5EF4-FFF2-40B4-BE49-F238E27FC236}">
              <a16:creationId xmlns:a16="http://schemas.microsoft.com/office/drawing/2014/main" id="{563C10DD-EFE8-47B7-B0DE-3E64AF5A7D58}"/>
            </a:ext>
          </a:extLst>
        </xdr:cNvPr>
        <xdr:cNvCxnSpPr/>
      </xdr:nvCxnSpPr>
      <xdr:spPr>
        <a:xfrm>
          <a:off x="2019300" y="590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158750</xdr:rowOff>
    </xdr:from>
    <xdr:to>
      <xdr:col>6</xdr:col>
      <xdr:colOff>38100</xdr:colOff>
      <xdr:row>34</xdr:row>
      <xdr:rowOff>88900</xdr:rowOff>
    </xdr:to>
    <xdr:sp macro="" textlink="">
      <xdr:nvSpPr>
        <xdr:cNvPr id="81" name="楕円 80">
          <a:extLst>
            <a:ext uri="{FF2B5EF4-FFF2-40B4-BE49-F238E27FC236}">
              <a16:creationId xmlns:a16="http://schemas.microsoft.com/office/drawing/2014/main" id="{C00AA442-72AE-4E34-805B-9E7CE8C72248}"/>
            </a:ext>
          </a:extLst>
        </xdr:cNvPr>
        <xdr:cNvSpPr/>
      </xdr:nvSpPr>
      <xdr:spPr>
        <a:xfrm>
          <a:off x="1079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38100</xdr:rowOff>
    </xdr:from>
    <xdr:to>
      <xdr:col>10</xdr:col>
      <xdr:colOff>114300</xdr:colOff>
      <xdr:row>34</xdr:row>
      <xdr:rowOff>76200</xdr:rowOff>
    </xdr:to>
    <xdr:cxnSp macro="">
      <xdr:nvCxnSpPr>
        <xdr:cNvPr id="82" name="直線コネクタ 81">
          <a:extLst>
            <a:ext uri="{FF2B5EF4-FFF2-40B4-BE49-F238E27FC236}">
              <a16:creationId xmlns:a16="http://schemas.microsoft.com/office/drawing/2014/main" id="{A7A8FCD0-AC68-4B75-A39B-948AB7C7D612}"/>
            </a:ext>
          </a:extLst>
        </xdr:cNvPr>
        <xdr:cNvCxnSpPr/>
      </xdr:nvCxnSpPr>
      <xdr:spPr>
        <a:xfrm>
          <a:off x="1130300" y="586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78122</xdr:rowOff>
    </xdr:from>
    <xdr:ext cx="405111" cy="259045"/>
    <xdr:sp macro="" textlink="">
      <xdr:nvSpPr>
        <xdr:cNvPr id="83" name="n_1aveValue【図書館】&#10;有形固定資産減価償却率">
          <a:extLst>
            <a:ext uri="{FF2B5EF4-FFF2-40B4-BE49-F238E27FC236}">
              <a16:creationId xmlns:a16="http://schemas.microsoft.com/office/drawing/2014/main" id="{C223C0CA-09D0-4C12-8BDD-8E4B63B4C918}"/>
            </a:ext>
          </a:extLst>
        </xdr:cNvPr>
        <xdr:cNvSpPr txBox="1"/>
      </xdr:nvSpPr>
      <xdr:spPr>
        <a:xfrm>
          <a:off x="3582044" y="625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70502</xdr:rowOff>
    </xdr:from>
    <xdr:ext cx="405111" cy="259045"/>
    <xdr:sp macro="" textlink="">
      <xdr:nvSpPr>
        <xdr:cNvPr id="84" name="n_2aveValue【図書館】&#10;有形固定資産減価償却率">
          <a:extLst>
            <a:ext uri="{FF2B5EF4-FFF2-40B4-BE49-F238E27FC236}">
              <a16:creationId xmlns:a16="http://schemas.microsoft.com/office/drawing/2014/main" id="{26D475C9-54BD-437B-B5B5-DCE40CD5F7CE}"/>
            </a:ext>
          </a:extLst>
        </xdr:cNvPr>
        <xdr:cNvSpPr txBox="1"/>
      </xdr:nvSpPr>
      <xdr:spPr>
        <a:xfrm>
          <a:off x="2705744" y="624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36212</xdr:rowOff>
    </xdr:from>
    <xdr:ext cx="405111" cy="259045"/>
    <xdr:sp macro="" textlink="">
      <xdr:nvSpPr>
        <xdr:cNvPr id="85" name="n_3aveValue【図書館】&#10;有形固定資産減価償却率">
          <a:extLst>
            <a:ext uri="{FF2B5EF4-FFF2-40B4-BE49-F238E27FC236}">
              <a16:creationId xmlns:a16="http://schemas.microsoft.com/office/drawing/2014/main" id="{C550AC17-4E03-4683-822F-36D28E477529}"/>
            </a:ext>
          </a:extLst>
        </xdr:cNvPr>
        <xdr:cNvSpPr txBox="1"/>
      </xdr:nvSpPr>
      <xdr:spPr>
        <a:xfrm>
          <a:off x="1816744" y="620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17</xdr:rowOff>
    </xdr:from>
    <xdr:ext cx="405111" cy="259045"/>
    <xdr:sp macro="" textlink="">
      <xdr:nvSpPr>
        <xdr:cNvPr id="86" name="n_4aveValue【図書館】&#10;有形固定資産減価償却率">
          <a:extLst>
            <a:ext uri="{FF2B5EF4-FFF2-40B4-BE49-F238E27FC236}">
              <a16:creationId xmlns:a16="http://schemas.microsoft.com/office/drawing/2014/main" id="{41C36F4E-D0BE-4D12-BD2B-B9F7A207EF47}"/>
            </a:ext>
          </a:extLst>
        </xdr:cNvPr>
        <xdr:cNvSpPr txBox="1"/>
      </xdr:nvSpPr>
      <xdr:spPr>
        <a:xfrm>
          <a:off x="9277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48277</xdr:rowOff>
    </xdr:from>
    <xdr:ext cx="405111" cy="259045"/>
    <xdr:sp macro="" textlink="">
      <xdr:nvSpPr>
        <xdr:cNvPr id="87" name="n_1mainValue【図書館】&#10;有形固定資産減価償却率">
          <a:extLst>
            <a:ext uri="{FF2B5EF4-FFF2-40B4-BE49-F238E27FC236}">
              <a16:creationId xmlns:a16="http://schemas.microsoft.com/office/drawing/2014/main" id="{512A1EEF-E91A-4A76-9634-1CAD98A51CFD}"/>
            </a:ext>
          </a:extLst>
        </xdr:cNvPr>
        <xdr:cNvSpPr txBox="1"/>
      </xdr:nvSpPr>
      <xdr:spPr>
        <a:xfrm>
          <a:off x="358204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10177</xdr:rowOff>
    </xdr:from>
    <xdr:ext cx="405111" cy="259045"/>
    <xdr:sp macro="" textlink="">
      <xdr:nvSpPr>
        <xdr:cNvPr id="88" name="n_2mainValue【図書館】&#10;有形固定資産減価償却率">
          <a:extLst>
            <a:ext uri="{FF2B5EF4-FFF2-40B4-BE49-F238E27FC236}">
              <a16:creationId xmlns:a16="http://schemas.microsoft.com/office/drawing/2014/main" id="{95789F4F-B575-45E5-8D7E-0A36EC4FD74E}"/>
            </a:ext>
          </a:extLst>
        </xdr:cNvPr>
        <xdr:cNvSpPr txBox="1"/>
      </xdr:nvSpPr>
      <xdr:spPr>
        <a:xfrm>
          <a:off x="2705744"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143527</xdr:rowOff>
    </xdr:from>
    <xdr:ext cx="405111" cy="259045"/>
    <xdr:sp macro="" textlink="">
      <xdr:nvSpPr>
        <xdr:cNvPr id="89" name="n_3mainValue【図書館】&#10;有形固定資産減価償却率">
          <a:extLst>
            <a:ext uri="{FF2B5EF4-FFF2-40B4-BE49-F238E27FC236}">
              <a16:creationId xmlns:a16="http://schemas.microsoft.com/office/drawing/2014/main" id="{61E8956B-6725-4A04-9034-7CF39BCF1AC8}"/>
            </a:ext>
          </a:extLst>
        </xdr:cNvPr>
        <xdr:cNvSpPr txBox="1"/>
      </xdr:nvSpPr>
      <xdr:spPr>
        <a:xfrm>
          <a:off x="1816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105427</xdr:rowOff>
    </xdr:from>
    <xdr:ext cx="405111" cy="259045"/>
    <xdr:sp macro="" textlink="">
      <xdr:nvSpPr>
        <xdr:cNvPr id="90" name="n_4mainValue【図書館】&#10;有形固定資産減価償却率">
          <a:extLst>
            <a:ext uri="{FF2B5EF4-FFF2-40B4-BE49-F238E27FC236}">
              <a16:creationId xmlns:a16="http://schemas.microsoft.com/office/drawing/2014/main" id="{12EDA8B9-BC3B-4ABE-9CF5-C584C0D91B7E}"/>
            </a:ext>
          </a:extLst>
        </xdr:cNvPr>
        <xdr:cNvSpPr txBox="1"/>
      </xdr:nvSpPr>
      <xdr:spPr>
        <a:xfrm>
          <a:off x="927744" y="55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66B03A6-48D3-4386-AD33-CF4CBC98E59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2ADED99-AD84-4BAE-9FF1-13895CF0778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2F7B693-2042-423E-AD8A-79FD609633C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C617F80-754D-49A3-BDF5-2370A8BC8EA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CEE95DE4-4ACA-4118-B798-695A19452D2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4610E81-70EC-40B8-A67C-2F6CD3FDD56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FCC3965-7188-4FB5-874D-DEFE94CA667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68EA613-69D7-4D88-BAEE-D291144AD6E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F9271605-84E7-4D8F-95BD-D2053DE15C0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8783B26-36B6-4972-9FB6-20148B37C08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6C74379E-BF12-429D-BA77-40B9EBEF74E7}"/>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F526F912-2AE4-464D-9A5D-9D25D85D382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78C34CD4-2142-445B-84BD-C366D70F5D5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EF67A4FA-2550-438A-823D-0ECC3707DA27}"/>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87F0A3E0-1F6B-412F-9ADB-59F61433880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DBF01661-2118-460B-AFF8-C9193D3DF98F}"/>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74F8A630-FBFF-48DB-8D5D-CDC9F7880F9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6EE8993B-E0A1-4D0C-A161-923DE6AA95BB}"/>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5BBC1962-EDD2-4711-9EDB-B7F04BE9E2B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C68C8508-1815-4A4B-A508-AFBA8F01B5E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CFD4442C-DEBA-4957-8D30-D4770D06910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73914</xdr:rowOff>
    </xdr:to>
    <xdr:cxnSp macro="">
      <xdr:nvCxnSpPr>
        <xdr:cNvPr id="112" name="直線コネクタ 111">
          <a:extLst>
            <a:ext uri="{FF2B5EF4-FFF2-40B4-BE49-F238E27FC236}">
              <a16:creationId xmlns:a16="http://schemas.microsoft.com/office/drawing/2014/main" id="{B7C9C50C-9A24-462E-B85A-DDEC134F0034}"/>
            </a:ext>
          </a:extLst>
        </xdr:cNvPr>
        <xdr:cNvCxnSpPr/>
      </xdr:nvCxnSpPr>
      <xdr:spPr>
        <a:xfrm flipV="1">
          <a:off x="10476865" y="604266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3" name="【図書館】&#10;一人当たり面積最小値テキスト">
          <a:extLst>
            <a:ext uri="{FF2B5EF4-FFF2-40B4-BE49-F238E27FC236}">
              <a16:creationId xmlns:a16="http://schemas.microsoft.com/office/drawing/2014/main" id="{1F48A271-8446-4737-BB5A-04A4084ABC18}"/>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4" name="直線コネクタ 113">
          <a:extLst>
            <a:ext uri="{FF2B5EF4-FFF2-40B4-BE49-F238E27FC236}">
              <a16:creationId xmlns:a16="http://schemas.microsoft.com/office/drawing/2014/main" id="{BB7773EF-F151-48D2-B734-CA923FA845AB}"/>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15" name="【図書館】&#10;一人当たり面積最大値テキスト">
          <a:extLst>
            <a:ext uri="{FF2B5EF4-FFF2-40B4-BE49-F238E27FC236}">
              <a16:creationId xmlns:a16="http://schemas.microsoft.com/office/drawing/2014/main" id="{2E2F651E-C573-4B43-B0CE-726D41480202}"/>
            </a:ext>
          </a:extLst>
        </xdr:cNvPr>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16" name="直線コネクタ 115">
          <a:extLst>
            <a:ext uri="{FF2B5EF4-FFF2-40B4-BE49-F238E27FC236}">
              <a16:creationId xmlns:a16="http://schemas.microsoft.com/office/drawing/2014/main" id="{07097727-89A2-4CCF-BBFA-E07220A9343A}"/>
            </a:ext>
          </a:extLst>
        </xdr:cNvPr>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65549</xdr:rowOff>
    </xdr:from>
    <xdr:ext cx="469744" cy="259045"/>
    <xdr:sp macro="" textlink="">
      <xdr:nvSpPr>
        <xdr:cNvPr id="117" name="【図書館】&#10;一人当たり面積平均値テキスト">
          <a:extLst>
            <a:ext uri="{FF2B5EF4-FFF2-40B4-BE49-F238E27FC236}">
              <a16:creationId xmlns:a16="http://schemas.microsoft.com/office/drawing/2014/main" id="{1760ABFD-6618-4415-B25E-7DE795C8AAD7}"/>
            </a:ext>
          </a:extLst>
        </xdr:cNvPr>
        <xdr:cNvSpPr txBox="1"/>
      </xdr:nvSpPr>
      <xdr:spPr>
        <a:xfrm>
          <a:off x="105156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8" name="フローチャート: 判断 117">
          <a:extLst>
            <a:ext uri="{FF2B5EF4-FFF2-40B4-BE49-F238E27FC236}">
              <a16:creationId xmlns:a16="http://schemas.microsoft.com/office/drawing/2014/main" id="{BB92AA34-4316-4345-8CAE-66414D032876}"/>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19" name="フローチャート: 判断 118">
          <a:extLst>
            <a:ext uri="{FF2B5EF4-FFF2-40B4-BE49-F238E27FC236}">
              <a16:creationId xmlns:a16="http://schemas.microsoft.com/office/drawing/2014/main" id="{324DF1FF-63AF-40A0-BE76-B73A3CF34AFD}"/>
            </a:ext>
          </a:extLst>
        </xdr:cNvPr>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164846</xdr:rowOff>
    </xdr:from>
    <xdr:to>
      <xdr:col>46</xdr:col>
      <xdr:colOff>38100</xdr:colOff>
      <xdr:row>40</xdr:row>
      <xdr:rowOff>94996</xdr:rowOff>
    </xdr:to>
    <xdr:sp macro="" textlink="">
      <xdr:nvSpPr>
        <xdr:cNvPr id="120" name="フローチャート: 判断 119">
          <a:extLst>
            <a:ext uri="{FF2B5EF4-FFF2-40B4-BE49-F238E27FC236}">
              <a16:creationId xmlns:a16="http://schemas.microsoft.com/office/drawing/2014/main" id="{14775704-D782-4400-A315-3825C2994641}"/>
            </a:ext>
          </a:extLst>
        </xdr:cNvPr>
        <xdr:cNvSpPr/>
      </xdr:nvSpPr>
      <xdr:spPr>
        <a:xfrm>
          <a:off x="8699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164846</xdr:rowOff>
    </xdr:from>
    <xdr:to>
      <xdr:col>41</xdr:col>
      <xdr:colOff>101600</xdr:colOff>
      <xdr:row>40</xdr:row>
      <xdr:rowOff>94996</xdr:rowOff>
    </xdr:to>
    <xdr:sp macro="" textlink="">
      <xdr:nvSpPr>
        <xdr:cNvPr id="121" name="フローチャート: 判断 120">
          <a:extLst>
            <a:ext uri="{FF2B5EF4-FFF2-40B4-BE49-F238E27FC236}">
              <a16:creationId xmlns:a16="http://schemas.microsoft.com/office/drawing/2014/main" id="{0D396537-FB94-45E8-B000-0DE56E159DA0}"/>
            </a:ext>
          </a:extLst>
        </xdr:cNvPr>
        <xdr:cNvSpPr/>
      </xdr:nvSpPr>
      <xdr:spPr>
        <a:xfrm>
          <a:off x="7810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146558</xdr:rowOff>
    </xdr:from>
    <xdr:to>
      <xdr:col>36</xdr:col>
      <xdr:colOff>165100</xdr:colOff>
      <xdr:row>40</xdr:row>
      <xdr:rowOff>76708</xdr:rowOff>
    </xdr:to>
    <xdr:sp macro="" textlink="">
      <xdr:nvSpPr>
        <xdr:cNvPr id="122" name="フローチャート: 判断 121">
          <a:extLst>
            <a:ext uri="{FF2B5EF4-FFF2-40B4-BE49-F238E27FC236}">
              <a16:creationId xmlns:a16="http://schemas.microsoft.com/office/drawing/2014/main" id="{8067F190-EB3C-4DDA-81EB-C58C1DE46CEE}"/>
            </a:ext>
          </a:extLst>
        </xdr:cNvPr>
        <xdr:cNvSpPr/>
      </xdr:nvSpPr>
      <xdr:spPr>
        <a:xfrm>
          <a:off x="6921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F87E995-4003-495C-ABD6-E44699CFCC9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9194CEF-914B-45D7-B766-A0E6CF66C21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56CC7AD-34FC-4090-9F66-ED08EC8141B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750D8D9-7F18-4294-96DB-CF5EF0315B3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0511B65-51FE-42F5-AAA4-B398B083A6D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27686</xdr:rowOff>
    </xdr:from>
    <xdr:to>
      <xdr:col>55</xdr:col>
      <xdr:colOff>50800</xdr:colOff>
      <xdr:row>39</xdr:row>
      <xdr:rowOff>129286</xdr:rowOff>
    </xdr:to>
    <xdr:sp macro="" textlink="">
      <xdr:nvSpPr>
        <xdr:cNvPr id="128" name="楕円 127">
          <a:extLst>
            <a:ext uri="{FF2B5EF4-FFF2-40B4-BE49-F238E27FC236}">
              <a16:creationId xmlns:a16="http://schemas.microsoft.com/office/drawing/2014/main" id="{E342BFE7-04E5-406C-B6D9-9494FF6D2FF1}"/>
            </a:ext>
          </a:extLst>
        </xdr:cNvPr>
        <xdr:cNvSpPr/>
      </xdr:nvSpPr>
      <xdr:spPr>
        <a:xfrm>
          <a:off x="104267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50563</xdr:rowOff>
    </xdr:from>
    <xdr:ext cx="469744" cy="259045"/>
    <xdr:sp macro="" textlink="">
      <xdr:nvSpPr>
        <xdr:cNvPr id="129" name="【図書館】&#10;一人当たり面積該当値テキスト">
          <a:extLst>
            <a:ext uri="{FF2B5EF4-FFF2-40B4-BE49-F238E27FC236}">
              <a16:creationId xmlns:a16="http://schemas.microsoft.com/office/drawing/2014/main" id="{E4B2037B-0C1C-4802-BD03-AF70E5840FA0}"/>
            </a:ext>
          </a:extLst>
        </xdr:cNvPr>
        <xdr:cNvSpPr txBox="1"/>
      </xdr:nvSpPr>
      <xdr:spPr>
        <a:xfrm>
          <a:off x="10515600" y="656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36830</xdr:rowOff>
    </xdr:from>
    <xdr:to>
      <xdr:col>50</xdr:col>
      <xdr:colOff>165100</xdr:colOff>
      <xdr:row>39</xdr:row>
      <xdr:rowOff>138430</xdr:rowOff>
    </xdr:to>
    <xdr:sp macro="" textlink="">
      <xdr:nvSpPr>
        <xdr:cNvPr id="130" name="楕円 129">
          <a:extLst>
            <a:ext uri="{FF2B5EF4-FFF2-40B4-BE49-F238E27FC236}">
              <a16:creationId xmlns:a16="http://schemas.microsoft.com/office/drawing/2014/main" id="{44116D48-EBBE-49EF-82D7-E3DBD151E6AB}"/>
            </a:ext>
          </a:extLst>
        </xdr:cNvPr>
        <xdr:cNvSpPr/>
      </xdr:nvSpPr>
      <xdr:spPr>
        <a:xfrm>
          <a:off x="9588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78486</xdr:rowOff>
    </xdr:from>
    <xdr:to>
      <xdr:col>55</xdr:col>
      <xdr:colOff>0</xdr:colOff>
      <xdr:row>39</xdr:row>
      <xdr:rowOff>87630</xdr:rowOff>
    </xdr:to>
    <xdr:cxnSp macro="">
      <xdr:nvCxnSpPr>
        <xdr:cNvPr id="131" name="直線コネクタ 130">
          <a:extLst>
            <a:ext uri="{FF2B5EF4-FFF2-40B4-BE49-F238E27FC236}">
              <a16:creationId xmlns:a16="http://schemas.microsoft.com/office/drawing/2014/main" id="{E0177E77-AE0D-440C-95E7-EBA4A088DC59}"/>
            </a:ext>
          </a:extLst>
        </xdr:cNvPr>
        <xdr:cNvCxnSpPr/>
      </xdr:nvCxnSpPr>
      <xdr:spPr>
        <a:xfrm flipV="1">
          <a:off x="9639300" y="67650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41402</xdr:rowOff>
    </xdr:from>
    <xdr:to>
      <xdr:col>46</xdr:col>
      <xdr:colOff>38100</xdr:colOff>
      <xdr:row>39</xdr:row>
      <xdr:rowOff>143002</xdr:rowOff>
    </xdr:to>
    <xdr:sp macro="" textlink="">
      <xdr:nvSpPr>
        <xdr:cNvPr id="132" name="楕円 131">
          <a:extLst>
            <a:ext uri="{FF2B5EF4-FFF2-40B4-BE49-F238E27FC236}">
              <a16:creationId xmlns:a16="http://schemas.microsoft.com/office/drawing/2014/main" id="{10AA97F1-5FA2-4BC1-8080-1AC15A7368F3}"/>
            </a:ext>
          </a:extLst>
        </xdr:cNvPr>
        <xdr:cNvSpPr/>
      </xdr:nvSpPr>
      <xdr:spPr>
        <a:xfrm>
          <a:off x="8699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87630</xdr:rowOff>
    </xdr:from>
    <xdr:to>
      <xdr:col>50</xdr:col>
      <xdr:colOff>114300</xdr:colOff>
      <xdr:row>39</xdr:row>
      <xdr:rowOff>92202</xdr:rowOff>
    </xdr:to>
    <xdr:cxnSp macro="">
      <xdr:nvCxnSpPr>
        <xdr:cNvPr id="133" name="直線コネクタ 132">
          <a:extLst>
            <a:ext uri="{FF2B5EF4-FFF2-40B4-BE49-F238E27FC236}">
              <a16:creationId xmlns:a16="http://schemas.microsoft.com/office/drawing/2014/main" id="{206507B0-174F-43F0-B839-CF19DAB34CEE}"/>
            </a:ext>
          </a:extLst>
        </xdr:cNvPr>
        <xdr:cNvCxnSpPr/>
      </xdr:nvCxnSpPr>
      <xdr:spPr>
        <a:xfrm flipV="1">
          <a:off x="8750300" y="6774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45974</xdr:rowOff>
    </xdr:from>
    <xdr:to>
      <xdr:col>41</xdr:col>
      <xdr:colOff>101600</xdr:colOff>
      <xdr:row>39</xdr:row>
      <xdr:rowOff>147574</xdr:rowOff>
    </xdr:to>
    <xdr:sp macro="" textlink="">
      <xdr:nvSpPr>
        <xdr:cNvPr id="134" name="楕円 133">
          <a:extLst>
            <a:ext uri="{FF2B5EF4-FFF2-40B4-BE49-F238E27FC236}">
              <a16:creationId xmlns:a16="http://schemas.microsoft.com/office/drawing/2014/main" id="{B193E236-DBEC-42C2-A0EA-757D46353EA9}"/>
            </a:ext>
          </a:extLst>
        </xdr:cNvPr>
        <xdr:cNvSpPr/>
      </xdr:nvSpPr>
      <xdr:spPr>
        <a:xfrm>
          <a:off x="78105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92202</xdr:rowOff>
    </xdr:from>
    <xdr:to>
      <xdr:col>45</xdr:col>
      <xdr:colOff>177800</xdr:colOff>
      <xdr:row>39</xdr:row>
      <xdr:rowOff>96774</xdr:rowOff>
    </xdr:to>
    <xdr:cxnSp macro="">
      <xdr:nvCxnSpPr>
        <xdr:cNvPr id="135" name="直線コネクタ 134">
          <a:extLst>
            <a:ext uri="{FF2B5EF4-FFF2-40B4-BE49-F238E27FC236}">
              <a16:creationId xmlns:a16="http://schemas.microsoft.com/office/drawing/2014/main" id="{457849B6-0631-4365-AF5C-B3921F178C17}"/>
            </a:ext>
          </a:extLst>
        </xdr:cNvPr>
        <xdr:cNvCxnSpPr/>
      </xdr:nvCxnSpPr>
      <xdr:spPr>
        <a:xfrm flipV="1">
          <a:off x="7861300" y="6778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50546</xdr:rowOff>
    </xdr:from>
    <xdr:to>
      <xdr:col>36</xdr:col>
      <xdr:colOff>165100</xdr:colOff>
      <xdr:row>39</xdr:row>
      <xdr:rowOff>152146</xdr:rowOff>
    </xdr:to>
    <xdr:sp macro="" textlink="">
      <xdr:nvSpPr>
        <xdr:cNvPr id="136" name="楕円 135">
          <a:extLst>
            <a:ext uri="{FF2B5EF4-FFF2-40B4-BE49-F238E27FC236}">
              <a16:creationId xmlns:a16="http://schemas.microsoft.com/office/drawing/2014/main" id="{F2635599-AB3F-4D15-BC41-5FCB9B197FC7}"/>
            </a:ext>
          </a:extLst>
        </xdr:cNvPr>
        <xdr:cNvSpPr/>
      </xdr:nvSpPr>
      <xdr:spPr>
        <a:xfrm>
          <a:off x="6921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96774</xdr:rowOff>
    </xdr:from>
    <xdr:to>
      <xdr:col>41</xdr:col>
      <xdr:colOff>50800</xdr:colOff>
      <xdr:row>39</xdr:row>
      <xdr:rowOff>101346</xdr:rowOff>
    </xdr:to>
    <xdr:cxnSp macro="">
      <xdr:nvCxnSpPr>
        <xdr:cNvPr id="137" name="直線コネクタ 136">
          <a:extLst>
            <a:ext uri="{FF2B5EF4-FFF2-40B4-BE49-F238E27FC236}">
              <a16:creationId xmlns:a16="http://schemas.microsoft.com/office/drawing/2014/main" id="{F533312C-B7F0-4B0A-9617-0FE9018029EF}"/>
            </a:ext>
          </a:extLst>
        </xdr:cNvPr>
        <xdr:cNvCxnSpPr/>
      </xdr:nvCxnSpPr>
      <xdr:spPr>
        <a:xfrm flipV="1">
          <a:off x="6972300" y="6783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72407</xdr:rowOff>
    </xdr:from>
    <xdr:ext cx="469744" cy="259045"/>
    <xdr:sp macro="" textlink="">
      <xdr:nvSpPr>
        <xdr:cNvPr id="138" name="n_1aveValue【図書館】&#10;一人当たり面積">
          <a:extLst>
            <a:ext uri="{FF2B5EF4-FFF2-40B4-BE49-F238E27FC236}">
              <a16:creationId xmlns:a16="http://schemas.microsoft.com/office/drawing/2014/main" id="{BCFC194D-7FBE-4547-9BFC-C7E037A75244}"/>
            </a:ext>
          </a:extLst>
        </xdr:cNvPr>
        <xdr:cNvSpPr txBox="1"/>
      </xdr:nvSpPr>
      <xdr:spPr>
        <a:xfrm>
          <a:off x="9391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86123</xdr:rowOff>
    </xdr:from>
    <xdr:ext cx="469744" cy="259045"/>
    <xdr:sp macro="" textlink="">
      <xdr:nvSpPr>
        <xdr:cNvPr id="139" name="n_2aveValue【図書館】&#10;一人当たり面積">
          <a:extLst>
            <a:ext uri="{FF2B5EF4-FFF2-40B4-BE49-F238E27FC236}">
              <a16:creationId xmlns:a16="http://schemas.microsoft.com/office/drawing/2014/main" id="{D6E5733E-1007-49DF-90EB-432EB677703E}"/>
            </a:ext>
          </a:extLst>
        </xdr:cNvPr>
        <xdr:cNvSpPr txBox="1"/>
      </xdr:nvSpPr>
      <xdr:spPr>
        <a:xfrm>
          <a:off x="8515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86123</xdr:rowOff>
    </xdr:from>
    <xdr:ext cx="469744" cy="259045"/>
    <xdr:sp macro="" textlink="">
      <xdr:nvSpPr>
        <xdr:cNvPr id="140" name="n_3aveValue【図書館】&#10;一人当たり面積">
          <a:extLst>
            <a:ext uri="{FF2B5EF4-FFF2-40B4-BE49-F238E27FC236}">
              <a16:creationId xmlns:a16="http://schemas.microsoft.com/office/drawing/2014/main" id="{822E4DD4-8D1D-4F94-8513-5264D2C8B3B6}"/>
            </a:ext>
          </a:extLst>
        </xdr:cNvPr>
        <xdr:cNvSpPr txBox="1"/>
      </xdr:nvSpPr>
      <xdr:spPr>
        <a:xfrm>
          <a:off x="7626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67835</xdr:rowOff>
    </xdr:from>
    <xdr:ext cx="469744" cy="259045"/>
    <xdr:sp macro="" textlink="">
      <xdr:nvSpPr>
        <xdr:cNvPr id="141" name="n_4aveValue【図書館】&#10;一人当たり面積">
          <a:extLst>
            <a:ext uri="{FF2B5EF4-FFF2-40B4-BE49-F238E27FC236}">
              <a16:creationId xmlns:a16="http://schemas.microsoft.com/office/drawing/2014/main" id="{A78324ED-75AF-41C2-A435-B20B90FF9712}"/>
            </a:ext>
          </a:extLst>
        </xdr:cNvPr>
        <xdr:cNvSpPr txBox="1"/>
      </xdr:nvSpPr>
      <xdr:spPr>
        <a:xfrm>
          <a:off x="6737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154957</xdr:rowOff>
    </xdr:from>
    <xdr:ext cx="469744" cy="259045"/>
    <xdr:sp macro="" textlink="">
      <xdr:nvSpPr>
        <xdr:cNvPr id="142" name="n_1mainValue【図書館】&#10;一人当たり面積">
          <a:extLst>
            <a:ext uri="{FF2B5EF4-FFF2-40B4-BE49-F238E27FC236}">
              <a16:creationId xmlns:a16="http://schemas.microsoft.com/office/drawing/2014/main" id="{F2532C17-53C4-4475-8D74-9F6EC6A618C1}"/>
            </a:ext>
          </a:extLst>
        </xdr:cNvPr>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159529</xdr:rowOff>
    </xdr:from>
    <xdr:ext cx="469744" cy="259045"/>
    <xdr:sp macro="" textlink="">
      <xdr:nvSpPr>
        <xdr:cNvPr id="143" name="n_2mainValue【図書館】&#10;一人当たり面積">
          <a:extLst>
            <a:ext uri="{FF2B5EF4-FFF2-40B4-BE49-F238E27FC236}">
              <a16:creationId xmlns:a16="http://schemas.microsoft.com/office/drawing/2014/main" id="{071BF319-DF34-46FC-879D-B8D6E213727A}"/>
            </a:ext>
          </a:extLst>
        </xdr:cNvPr>
        <xdr:cNvSpPr txBox="1"/>
      </xdr:nvSpPr>
      <xdr:spPr>
        <a:xfrm>
          <a:off x="85154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164101</xdr:rowOff>
    </xdr:from>
    <xdr:ext cx="469744" cy="259045"/>
    <xdr:sp macro="" textlink="">
      <xdr:nvSpPr>
        <xdr:cNvPr id="144" name="n_3mainValue【図書館】&#10;一人当たり面積">
          <a:extLst>
            <a:ext uri="{FF2B5EF4-FFF2-40B4-BE49-F238E27FC236}">
              <a16:creationId xmlns:a16="http://schemas.microsoft.com/office/drawing/2014/main" id="{BFA577D0-4E5A-4BB2-B205-BFBA045B7DCD}"/>
            </a:ext>
          </a:extLst>
        </xdr:cNvPr>
        <xdr:cNvSpPr txBox="1"/>
      </xdr:nvSpPr>
      <xdr:spPr>
        <a:xfrm>
          <a:off x="7626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168673</xdr:rowOff>
    </xdr:from>
    <xdr:ext cx="469744" cy="259045"/>
    <xdr:sp macro="" textlink="">
      <xdr:nvSpPr>
        <xdr:cNvPr id="145" name="n_4mainValue【図書館】&#10;一人当たり面積">
          <a:extLst>
            <a:ext uri="{FF2B5EF4-FFF2-40B4-BE49-F238E27FC236}">
              <a16:creationId xmlns:a16="http://schemas.microsoft.com/office/drawing/2014/main" id="{5A334070-3F48-4ECB-86E5-9A7A412E3597}"/>
            </a:ext>
          </a:extLst>
        </xdr:cNvPr>
        <xdr:cNvSpPr txBox="1"/>
      </xdr:nvSpPr>
      <xdr:spPr>
        <a:xfrm>
          <a:off x="6737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74619D6C-08ED-4BED-96F8-3A17E10F7FF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13BCB036-6BDF-4177-A175-C9278EF4E2C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9E8119C8-1B22-4F65-97D2-0FC02EA9E13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4B3AB181-E373-40BE-AA46-DF912728E28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434C9A75-64BC-48F2-8B0D-9C537E8CFE3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3A15075D-A043-4068-B17D-2BE490E28EA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316B5659-A42E-4096-A638-F386D1A1188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56114216-5970-402C-BFB8-E5EC88F7950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C6499C02-A4C6-48AC-8E51-8DF3A0820A2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44E531BE-C2CC-42A4-BCBC-A88A6F0253F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D46D4CBD-8AB1-4C32-A1AD-A4F62A40381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EF77722C-2F98-4343-A2B5-BDF23E58799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44ABD759-6205-4F0B-BE16-3F920176ADA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87716980-873D-467B-AB68-4DFCB534159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425EE46F-09E9-4887-B67D-9B22BA9D866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289ADDA4-F28B-4C4E-B2A1-82F35C3C371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AE78C38C-2249-4064-9402-9EB4B89302C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6BFB70AE-B6C7-45A8-A17C-26E5C04E80F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F0CD6A2B-421C-4B58-BF1C-3E0C3940EFB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93DD9D15-AAAB-44A0-AA1B-9C3857EFB24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B0155F5E-8F63-4D41-B71C-8167B13BD92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6AC6DDBA-3EFA-4A93-92E0-BD8206D1163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AEDA6153-4660-48BC-8147-4B3264ABF2C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764410EF-39C6-420B-9769-24306B33034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1F007C67-198E-4F3E-ABDF-A2C90C3893C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171" name="直線コネクタ 170">
          <a:extLst>
            <a:ext uri="{FF2B5EF4-FFF2-40B4-BE49-F238E27FC236}">
              <a16:creationId xmlns:a16="http://schemas.microsoft.com/office/drawing/2014/main" id="{724F339D-8E1A-427E-9F08-6C9B15694515}"/>
            </a:ext>
          </a:extLst>
        </xdr:cNvPr>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2D774DDD-841D-4C9E-B525-9379EBB7D0B2}"/>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3" name="直線コネクタ 172">
          <a:extLst>
            <a:ext uri="{FF2B5EF4-FFF2-40B4-BE49-F238E27FC236}">
              <a16:creationId xmlns:a16="http://schemas.microsoft.com/office/drawing/2014/main" id="{1062E56F-02ED-49DA-A696-D5A5F97013F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7EDF3A0F-FAD6-4648-91BC-792412D43F3A}"/>
            </a:ext>
          </a:extLst>
        </xdr:cNvPr>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175" name="直線コネクタ 174">
          <a:extLst>
            <a:ext uri="{FF2B5EF4-FFF2-40B4-BE49-F238E27FC236}">
              <a16:creationId xmlns:a16="http://schemas.microsoft.com/office/drawing/2014/main" id="{4B8D8A7B-63B2-4E5D-8E37-C7656CB83EAF}"/>
            </a:ext>
          </a:extLst>
        </xdr:cNvPr>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24328</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A2575A52-2960-46D7-A7A1-5A0C0A6DC870}"/>
            </a:ext>
          </a:extLst>
        </xdr:cNvPr>
        <xdr:cNvSpPr txBox="1"/>
      </xdr:nvSpPr>
      <xdr:spPr>
        <a:xfrm>
          <a:off x="4673600" y="1031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177" name="フローチャート: 判断 176">
          <a:extLst>
            <a:ext uri="{FF2B5EF4-FFF2-40B4-BE49-F238E27FC236}">
              <a16:creationId xmlns:a16="http://schemas.microsoft.com/office/drawing/2014/main" id="{3D551C42-CEE3-474E-A0F1-608DAB741CCF}"/>
            </a:ext>
          </a:extLst>
        </xdr:cNvPr>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78" name="フローチャート: 判断 177">
          <a:extLst>
            <a:ext uri="{FF2B5EF4-FFF2-40B4-BE49-F238E27FC236}">
              <a16:creationId xmlns:a16="http://schemas.microsoft.com/office/drawing/2014/main" id="{95E10238-0A52-421D-97C1-11CC64A29C09}"/>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79" name="フローチャート: 判断 178">
          <a:extLst>
            <a:ext uri="{FF2B5EF4-FFF2-40B4-BE49-F238E27FC236}">
              <a16:creationId xmlns:a16="http://schemas.microsoft.com/office/drawing/2014/main" id="{0EBDC2D6-321D-46CF-A26C-2066DC2A5A1C}"/>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0" name="フローチャート: 判断 179">
          <a:extLst>
            <a:ext uri="{FF2B5EF4-FFF2-40B4-BE49-F238E27FC236}">
              <a16:creationId xmlns:a16="http://schemas.microsoft.com/office/drawing/2014/main" id="{89E113A7-8747-442D-80C8-06A247498092}"/>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1" name="フローチャート: 判断 180">
          <a:extLst>
            <a:ext uri="{FF2B5EF4-FFF2-40B4-BE49-F238E27FC236}">
              <a16:creationId xmlns:a16="http://schemas.microsoft.com/office/drawing/2014/main" id="{0EC24A14-A129-40C0-9060-61E4149FB47F}"/>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717B2F9-E748-49C4-AD4B-C4DEE376B57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656FC4A-D062-4656-8BF8-31CBB9C68EF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CAFB426-6DF5-4699-9685-6938E5E39A5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D4F07A0-B682-47A5-84E4-3BC3516675F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03B4904-378C-4223-A4CE-20FE25042E7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45538</xdr:rowOff>
    </xdr:from>
    <xdr:to>
      <xdr:col>24</xdr:col>
      <xdr:colOff>114300</xdr:colOff>
      <xdr:row>63</xdr:row>
      <xdr:rowOff>147138</xdr:rowOff>
    </xdr:to>
    <xdr:sp macro="" textlink="">
      <xdr:nvSpPr>
        <xdr:cNvPr id="187" name="楕円 186">
          <a:extLst>
            <a:ext uri="{FF2B5EF4-FFF2-40B4-BE49-F238E27FC236}">
              <a16:creationId xmlns:a16="http://schemas.microsoft.com/office/drawing/2014/main" id="{765A9AAD-5F5C-4008-BDC2-9A645F310C7D}"/>
            </a:ext>
          </a:extLst>
        </xdr:cNvPr>
        <xdr:cNvSpPr/>
      </xdr:nvSpPr>
      <xdr:spPr>
        <a:xfrm>
          <a:off x="45847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23965</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140B12B4-DBCA-4493-9B0E-F69E77589160}"/>
            </a:ext>
          </a:extLst>
        </xdr:cNvPr>
        <xdr:cNvSpPr txBox="1"/>
      </xdr:nvSpPr>
      <xdr:spPr>
        <a:xfrm>
          <a:off x="4673600"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6350</xdr:rowOff>
    </xdr:from>
    <xdr:to>
      <xdr:col>20</xdr:col>
      <xdr:colOff>38100</xdr:colOff>
      <xdr:row>63</xdr:row>
      <xdr:rowOff>107950</xdr:rowOff>
    </xdr:to>
    <xdr:sp macro="" textlink="">
      <xdr:nvSpPr>
        <xdr:cNvPr id="189" name="楕円 188">
          <a:extLst>
            <a:ext uri="{FF2B5EF4-FFF2-40B4-BE49-F238E27FC236}">
              <a16:creationId xmlns:a16="http://schemas.microsoft.com/office/drawing/2014/main" id="{60504A66-BEA4-45E9-A59C-12FD0D0EE64C}"/>
            </a:ext>
          </a:extLst>
        </xdr:cNvPr>
        <xdr:cNvSpPr/>
      </xdr:nvSpPr>
      <xdr:spPr>
        <a:xfrm>
          <a:off x="3746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57150</xdr:rowOff>
    </xdr:from>
    <xdr:to>
      <xdr:col>24</xdr:col>
      <xdr:colOff>63500</xdr:colOff>
      <xdr:row>63</xdr:row>
      <xdr:rowOff>96338</xdr:rowOff>
    </xdr:to>
    <xdr:cxnSp macro="">
      <xdr:nvCxnSpPr>
        <xdr:cNvPr id="190" name="直線コネクタ 189">
          <a:extLst>
            <a:ext uri="{FF2B5EF4-FFF2-40B4-BE49-F238E27FC236}">
              <a16:creationId xmlns:a16="http://schemas.microsoft.com/office/drawing/2014/main" id="{79189068-D72A-4E20-9AC8-5EE222B0B95D}"/>
            </a:ext>
          </a:extLst>
        </xdr:cNvPr>
        <xdr:cNvCxnSpPr/>
      </xdr:nvCxnSpPr>
      <xdr:spPr>
        <a:xfrm>
          <a:off x="3797300" y="1085850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140244</xdr:rowOff>
    </xdr:from>
    <xdr:to>
      <xdr:col>15</xdr:col>
      <xdr:colOff>101600</xdr:colOff>
      <xdr:row>63</xdr:row>
      <xdr:rowOff>70394</xdr:rowOff>
    </xdr:to>
    <xdr:sp macro="" textlink="">
      <xdr:nvSpPr>
        <xdr:cNvPr id="191" name="楕円 190">
          <a:extLst>
            <a:ext uri="{FF2B5EF4-FFF2-40B4-BE49-F238E27FC236}">
              <a16:creationId xmlns:a16="http://schemas.microsoft.com/office/drawing/2014/main" id="{86F450E0-F222-4A82-BA54-FB38E4DB80DC}"/>
            </a:ext>
          </a:extLst>
        </xdr:cNvPr>
        <xdr:cNvSpPr/>
      </xdr:nvSpPr>
      <xdr:spPr>
        <a:xfrm>
          <a:off x="2857500" y="107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19594</xdr:rowOff>
    </xdr:from>
    <xdr:to>
      <xdr:col>19</xdr:col>
      <xdr:colOff>177800</xdr:colOff>
      <xdr:row>63</xdr:row>
      <xdr:rowOff>57150</xdr:rowOff>
    </xdr:to>
    <xdr:cxnSp macro="">
      <xdr:nvCxnSpPr>
        <xdr:cNvPr id="192" name="直線コネクタ 191">
          <a:extLst>
            <a:ext uri="{FF2B5EF4-FFF2-40B4-BE49-F238E27FC236}">
              <a16:creationId xmlns:a16="http://schemas.microsoft.com/office/drawing/2014/main" id="{662B60E1-C8A3-4CE4-9BB1-1665155C8189}"/>
            </a:ext>
          </a:extLst>
        </xdr:cNvPr>
        <xdr:cNvCxnSpPr/>
      </xdr:nvCxnSpPr>
      <xdr:spPr>
        <a:xfrm>
          <a:off x="2908300" y="1082094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102688</xdr:rowOff>
    </xdr:from>
    <xdr:to>
      <xdr:col>10</xdr:col>
      <xdr:colOff>165100</xdr:colOff>
      <xdr:row>63</xdr:row>
      <xdr:rowOff>32838</xdr:rowOff>
    </xdr:to>
    <xdr:sp macro="" textlink="">
      <xdr:nvSpPr>
        <xdr:cNvPr id="193" name="楕円 192">
          <a:extLst>
            <a:ext uri="{FF2B5EF4-FFF2-40B4-BE49-F238E27FC236}">
              <a16:creationId xmlns:a16="http://schemas.microsoft.com/office/drawing/2014/main" id="{07FEB253-EAB6-49F8-A971-E162DA99EF0D}"/>
            </a:ext>
          </a:extLst>
        </xdr:cNvPr>
        <xdr:cNvSpPr/>
      </xdr:nvSpPr>
      <xdr:spPr>
        <a:xfrm>
          <a:off x="1968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153488</xdr:rowOff>
    </xdr:from>
    <xdr:to>
      <xdr:col>15</xdr:col>
      <xdr:colOff>50800</xdr:colOff>
      <xdr:row>63</xdr:row>
      <xdr:rowOff>19594</xdr:rowOff>
    </xdr:to>
    <xdr:cxnSp macro="">
      <xdr:nvCxnSpPr>
        <xdr:cNvPr id="194" name="直線コネクタ 193">
          <a:extLst>
            <a:ext uri="{FF2B5EF4-FFF2-40B4-BE49-F238E27FC236}">
              <a16:creationId xmlns:a16="http://schemas.microsoft.com/office/drawing/2014/main" id="{C4FEB6A1-5F8E-41BE-8DAA-A7DFF9752676}"/>
            </a:ext>
          </a:extLst>
        </xdr:cNvPr>
        <xdr:cNvCxnSpPr/>
      </xdr:nvCxnSpPr>
      <xdr:spPr>
        <a:xfrm>
          <a:off x="2019300" y="1078338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65133</xdr:rowOff>
    </xdr:from>
    <xdr:to>
      <xdr:col>6</xdr:col>
      <xdr:colOff>38100</xdr:colOff>
      <xdr:row>62</xdr:row>
      <xdr:rowOff>166733</xdr:rowOff>
    </xdr:to>
    <xdr:sp macro="" textlink="">
      <xdr:nvSpPr>
        <xdr:cNvPr id="195" name="楕円 194">
          <a:extLst>
            <a:ext uri="{FF2B5EF4-FFF2-40B4-BE49-F238E27FC236}">
              <a16:creationId xmlns:a16="http://schemas.microsoft.com/office/drawing/2014/main" id="{18D2E4CE-4B71-41C8-A08A-C3D70A7B4EDE}"/>
            </a:ext>
          </a:extLst>
        </xdr:cNvPr>
        <xdr:cNvSpPr/>
      </xdr:nvSpPr>
      <xdr:spPr>
        <a:xfrm>
          <a:off x="1079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115933</xdr:rowOff>
    </xdr:from>
    <xdr:to>
      <xdr:col>10</xdr:col>
      <xdr:colOff>114300</xdr:colOff>
      <xdr:row>62</xdr:row>
      <xdr:rowOff>153488</xdr:rowOff>
    </xdr:to>
    <xdr:cxnSp macro="">
      <xdr:nvCxnSpPr>
        <xdr:cNvPr id="196" name="直線コネクタ 195">
          <a:extLst>
            <a:ext uri="{FF2B5EF4-FFF2-40B4-BE49-F238E27FC236}">
              <a16:creationId xmlns:a16="http://schemas.microsoft.com/office/drawing/2014/main" id="{FF3F411C-AF58-4AF9-BDA8-D866979E04D2}"/>
            </a:ext>
          </a:extLst>
        </xdr:cNvPr>
        <xdr:cNvCxnSpPr/>
      </xdr:nvCxnSpPr>
      <xdr:spPr>
        <a:xfrm>
          <a:off x="1130300" y="1074583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197" name="n_1aveValue【体育館・プール】&#10;有形固定資産減価償却率">
          <a:extLst>
            <a:ext uri="{FF2B5EF4-FFF2-40B4-BE49-F238E27FC236}">
              <a16:creationId xmlns:a16="http://schemas.microsoft.com/office/drawing/2014/main" id="{5C7BD517-5761-4227-B46D-717E9F18C24B}"/>
            </a:ext>
          </a:extLst>
        </xdr:cNvPr>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98" name="n_2aveValue【体育館・プール】&#10;有形固定資産減価償却率">
          <a:extLst>
            <a:ext uri="{FF2B5EF4-FFF2-40B4-BE49-F238E27FC236}">
              <a16:creationId xmlns:a16="http://schemas.microsoft.com/office/drawing/2014/main" id="{F8A25A56-4CE0-443E-81A8-C1E8FB83A940}"/>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199" name="n_3aveValue【体育館・プール】&#10;有形固定資産減価償却率">
          <a:extLst>
            <a:ext uri="{FF2B5EF4-FFF2-40B4-BE49-F238E27FC236}">
              <a16:creationId xmlns:a16="http://schemas.microsoft.com/office/drawing/2014/main" id="{621B9193-5657-4875-B76C-33A5F6E45928}"/>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0" name="n_4aveValue【体育館・プール】&#10;有形固定資産減価償却率">
          <a:extLst>
            <a:ext uri="{FF2B5EF4-FFF2-40B4-BE49-F238E27FC236}">
              <a16:creationId xmlns:a16="http://schemas.microsoft.com/office/drawing/2014/main" id="{3D6F7729-446C-4027-B092-39AB0D32435F}"/>
            </a:ext>
          </a:extLst>
        </xdr:cNvPr>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99077</xdr:rowOff>
    </xdr:from>
    <xdr:ext cx="405111" cy="259045"/>
    <xdr:sp macro="" textlink="">
      <xdr:nvSpPr>
        <xdr:cNvPr id="201" name="n_1mainValue【体育館・プール】&#10;有形固定資産減価償却率">
          <a:extLst>
            <a:ext uri="{FF2B5EF4-FFF2-40B4-BE49-F238E27FC236}">
              <a16:creationId xmlns:a16="http://schemas.microsoft.com/office/drawing/2014/main" id="{16AAF145-4E7D-4B2F-A407-DD8685410BB6}"/>
            </a:ext>
          </a:extLst>
        </xdr:cNvPr>
        <xdr:cNvSpPr txBox="1"/>
      </xdr:nvSpPr>
      <xdr:spPr>
        <a:xfrm>
          <a:off x="35820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61521</xdr:rowOff>
    </xdr:from>
    <xdr:ext cx="405111" cy="259045"/>
    <xdr:sp macro="" textlink="">
      <xdr:nvSpPr>
        <xdr:cNvPr id="202" name="n_2mainValue【体育館・プール】&#10;有形固定資産減価償却率">
          <a:extLst>
            <a:ext uri="{FF2B5EF4-FFF2-40B4-BE49-F238E27FC236}">
              <a16:creationId xmlns:a16="http://schemas.microsoft.com/office/drawing/2014/main" id="{80258385-8D34-4BEE-82B1-19DA8688D097}"/>
            </a:ext>
          </a:extLst>
        </xdr:cNvPr>
        <xdr:cNvSpPr txBox="1"/>
      </xdr:nvSpPr>
      <xdr:spPr>
        <a:xfrm>
          <a:off x="2705744" y="1086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23965</xdr:rowOff>
    </xdr:from>
    <xdr:ext cx="405111" cy="259045"/>
    <xdr:sp macro="" textlink="">
      <xdr:nvSpPr>
        <xdr:cNvPr id="203" name="n_3mainValue【体育館・プール】&#10;有形固定資産減価償却率">
          <a:extLst>
            <a:ext uri="{FF2B5EF4-FFF2-40B4-BE49-F238E27FC236}">
              <a16:creationId xmlns:a16="http://schemas.microsoft.com/office/drawing/2014/main" id="{B2003DF5-D1D2-4DE4-8703-CD5882124123}"/>
            </a:ext>
          </a:extLst>
        </xdr:cNvPr>
        <xdr:cNvSpPr txBox="1"/>
      </xdr:nvSpPr>
      <xdr:spPr>
        <a:xfrm>
          <a:off x="18167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157860</xdr:rowOff>
    </xdr:from>
    <xdr:ext cx="405111" cy="259045"/>
    <xdr:sp macro="" textlink="">
      <xdr:nvSpPr>
        <xdr:cNvPr id="204" name="n_4mainValue【体育館・プール】&#10;有形固定資産減価償却率">
          <a:extLst>
            <a:ext uri="{FF2B5EF4-FFF2-40B4-BE49-F238E27FC236}">
              <a16:creationId xmlns:a16="http://schemas.microsoft.com/office/drawing/2014/main" id="{A7180D8E-E0EC-4DBA-9467-DA8A5248D690}"/>
            </a:ext>
          </a:extLst>
        </xdr:cNvPr>
        <xdr:cNvSpPr txBox="1"/>
      </xdr:nvSpPr>
      <xdr:spPr>
        <a:xfrm>
          <a:off x="9277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B5C770B2-CDAA-4A88-BEA5-6959E72E978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C030C8B0-83FC-4955-A294-EC7E8AE8116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3084AF02-308E-47D4-9784-A2639E91D1F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78D39728-C898-4882-A100-28D2597842C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9B599B0-A280-4DF2-9AB5-285BD0D18F1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1C34967D-84ED-442F-9829-B348953113C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BC3E821A-A4ED-4218-B95E-AD3C9BD8EA4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AF21CCE2-AE05-4868-B662-6FC6D2A40F1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56B7A83E-D360-48B1-A0DA-47010B94E8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9CA69508-FBFD-4A6A-B30D-0825B788817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60231FD5-843A-4582-9C9F-A0C7C47D647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a:extLst>
            <a:ext uri="{FF2B5EF4-FFF2-40B4-BE49-F238E27FC236}">
              <a16:creationId xmlns:a16="http://schemas.microsoft.com/office/drawing/2014/main" id="{3310F45E-7FDC-4F48-9C10-F16F88A7B7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F086B369-21F7-420E-B4AA-2707CA8F230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a:extLst>
            <a:ext uri="{FF2B5EF4-FFF2-40B4-BE49-F238E27FC236}">
              <a16:creationId xmlns:a16="http://schemas.microsoft.com/office/drawing/2014/main" id="{66CB8605-93BF-49C0-BF18-9AA0EA347DBE}"/>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2EB0A710-ACEB-47A2-B7D2-78E3F6FCD14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a:extLst>
            <a:ext uri="{FF2B5EF4-FFF2-40B4-BE49-F238E27FC236}">
              <a16:creationId xmlns:a16="http://schemas.microsoft.com/office/drawing/2014/main" id="{A114558F-3B07-4CF5-80CD-9DDDDA25A1D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C8E5DE88-CCAF-436B-9092-12FDE5D6BB4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a:extLst>
            <a:ext uri="{FF2B5EF4-FFF2-40B4-BE49-F238E27FC236}">
              <a16:creationId xmlns:a16="http://schemas.microsoft.com/office/drawing/2014/main" id="{73A59E8D-08EF-4F88-A77A-9F524A24A78C}"/>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FF101F8B-B8D0-457B-8028-1520393BF28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a:extLst>
            <a:ext uri="{FF2B5EF4-FFF2-40B4-BE49-F238E27FC236}">
              <a16:creationId xmlns:a16="http://schemas.microsoft.com/office/drawing/2014/main" id="{CF0F11B9-214D-464C-BF0A-312130AB0DB6}"/>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7A9EE9A5-4FE4-4811-8E67-EF5C394599F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a:extLst>
            <a:ext uri="{FF2B5EF4-FFF2-40B4-BE49-F238E27FC236}">
              <a16:creationId xmlns:a16="http://schemas.microsoft.com/office/drawing/2014/main" id="{583D69D6-249F-4076-AC4A-9EE0EDEB9556}"/>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64D43DAA-1D32-4BA8-A2C8-0987318FD14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FFFAF9F4-0E64-424F-8AAC-838A9B980A4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FB1CE00C-034F-481A-9A3C-01F7AF88742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230" name="直線コネクタ 229">
          <a:extLst>
            <a:ext uri="{FF2B5EF4-FFF2-40B4-BE49-F238E27FC236}">
              <a16:creationId xmlns:a16="http://schemas.microsoft.com/office/drawing/2014/main" id="{4784CE65-45B5-4994-AED4-F0B2D29EA473}"/>
            </a:ext>
          </a:extLst>
        </xdr:cNvPr>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a:extLst>
            <a:ext uri="{FF2B5EF4-FFF2-40B4-BE49-F238E27FC236}">
              <a16:creationId xmlns:a16="http://schemas.microsoft.com/office/drawing/2014/main" id="{BB82D4B3-3958-4813-B7F2-DE45C745CA7A}"/>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a:extLst>
            <a:ext uri="{FF2B5EF4-FFF2-40B4-BE49-F238E27FC236}">
              <a16:creationId xmlns:a16="http://schemas.microsoft.com/office/drawing/2014/main" id="{EE733470-BE3B-4FAD-BCAE-3B1395CB9B4B}"/>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233" name="【体育館・プール】&#10;一人当たり面積最大値テキスト">
          <a:extLst>
            <a:ext uri="{FF2B5EF4-FFF2-40B4-BE49-F238E27FC236}">
              <a16:creationId xmlns:a16="http://schemas.microsoft.com/office/drawing/2014/main" id="{0A72204E-31A4-4640-ADB2-22F7E50ADF7F}"/>
            </a:ext>
          </a:extLst>
        </xdr:cNvPr>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234" name="直線コネクタ 233">
          <a:extLst>
            <a:ext uri="{FF2B5EF4-FFF2-40B4-BE49-F238E27FC236}">
              <a16:creationId xmlns:a16="http://schemas.microsoft.com/office/drawing/2014/main" id="{1AEB7129-5B9B-4AD4-943F-643005C85B5F}"/>
            </a:ext>
          </a:extLst>
        </xdr:cNvPr>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13443</xdr:rowOff>
    </xdr:from>
    <xdr:ext cx="469744" cy="259045"/>
    <xdr:sp macro="" textlink="">
      <xdr:nvSpPr>
        <xdr:cNvPr id="235" name="【体育館・プール】&#10;一人当たり面積平均値テキスト">
          <a:extLst>
            <a:ext uri="{FF2B5EF4-FFF2-40B4-BE49-F238E27FC236}">
              <a16:creationId xmlns:a16="http://schemas.microsoft.com/office/drawing/2014/main" id="{1AF64BC7-5907-4595-A377-FE6859E93CBE}"/>
            </a:ext>
          </a:extLst>
        </xdr:cNvPr>
        <xdr:cNvSpPr txBox="1"/>
      </xdr:nvSpPr>
      <xdr:spPr>
        <a:xfrm>
          <a:off x="10515600" y="10471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236" name="フローチャート: 判断 235">
          <a:extLst>
            <a:ext uri="{FF2B5EF4-FFF2-40B4-BE49-F238E27FC236}">
              <a16:creationId xmlns:a16="http://schemas.microsoft.com/office/drawing/2014/main" id="{6FE7F6F7-F8B6-4899-AB02-B1BB608402CB}"/>
            </a:ext>
          </a:extLst>
        </xdr:cNvPr>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71665</xdr:rowOff>
    </xdr:from>
    <xdr:to>
      <xdr:col>50</xdr:col>
      <xdr:colOff>165100</xdr:colOff>
      <xdr:row>64</xdr:row>
      <xdr:rowOff>1815</xdr:rowOff>
    </xdr:to>
    <xdr:sp macro="" textlink="">
      <xdr:nvSpPr>
        <xdr:cNvPr id="237" name="フローチャート: 判断 236">
          <a:extLst>
            <a:ext uri="{FF2B5EF4-FFF2-40B4-BE49-F238E27FC236}">
              <a16:creationId xmlns:a16="http://schemas.microsoft.com/office/drawing/2014/main" id="{46D0C449-76AC-4B6E-B635-47DCA2732A6C}"/>
            </a:ext>
          </a:extLst>
        </xdr:cNvPr>
        <xdr:cNvSpPr/>
      </xdr:nvSpPr>
      <xdr:spPr>
        <a:xfrm>
          <a:off x="9588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67310</xdr:rowOff>
    </xdr:from>
    <xdr:to>
      <xdr:col>46</xdr:col>
      <xdr:colOff>38100</xdr:colOff>
      <xdr:row>63</xdr:row>
      <xdr:rowOff>168910</xdr:rowOff>
    </xdr:to>
    <xdr:sp macro="" textlink="">
      <xdr:nvSpPr>
        <xdr:cNvPr id="238" name="フローチャート: 判断 237">
          <a:extLst>
            <a:ext uri="{FF2B5EF4-FFF2-40B4-BE49-F238E27FC236}">
              <a16:creationId xmlns:a16="http://schemas.microsoft.com/office/drawing/2014/main" id="{87C0F025-209E-4AD1-A000-A7A1CFA168DF}"/>
            </a:ext>
          </a:extLst>
        </xdr:cNvPr>
        <xdr:cNvSpPr/>
      </xdr:nvSpPr>
      <xdr:spPr>
        <a:xfrm>
          <a:off x="8699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73841</xdr:rowOff>
    </xdr:from>
    <xdr:to>
      <xdr:col>41</xdr:col>
      <xdr:colOff>101600</xdr:colOff>
      <xdr:row>64</xdr:row>
      <xdr:rowOff>3991</xdr:rowOff>
    </xdr:to>
    <xdr:sp macro="" textlink="">
      <xdr:nvSpPr>
        <xdr:cNvPr id="239" name="フローチャート: 判断 238">
          <a:extLst>
            <a:ext uri="{FF2B5EF4-FFF2-40B4-BE49-F238E27FC236}">
              <a16:creationId xmlns:a16="http://schemas.microsoft.com/office/drawing/2014/main" id="{180A7559-4822-4FF9-9BC9-C51D5494DF88}"/>
            </a:ext>
          </a:extLst>
        </xdr:cNvPr>
        <xdr:cNvSpPr/>
      </xdr:nvSpPr>
      <xdr:spPr>
        <a:xfrm>
          <a:off x="78105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66222</xdr:rowOff>
    </xdr:from>
    <xdr:to>
      <xdr:col>36</xdr:col>
      <xdr:colOff>165100</xdr:colOff>
      <xdr:row>63</xdr:row>
      <xdr:rowOff>167822</xdr:rowOff>
    </xdr:to>
    <xdr:sp macro="" textlink="">
      <xdr:nvSpPr>
        <xdr:cNvPr id="240" name="フローチャート: 判断 239">
          <a:extLst>
            <a:ext uri="{FF2B5EF4-FFF2-40B4-BE49-F238E27FC236}">
              <a16:creationId xmlns:a16="http://schemas.microsoft.com/office/drawing/2014/main" id="{9E945C1B-E840-430A-8D04-10AFC6C7190D}"/>
            </a:ext>
          </a:extLst>
        </xdr:cNvPr>
        <xdr:cNvSpPr/>
      </xdr:nvSpPr>
      <xdr:spPr>
        <a:xfrm>
          <a:off x="6921500" y="1086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FE8B58E-6772-4583-95EB-E1F0388D8C2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9CBF635-D84D-41CC-884C-2FB42055646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62C284B-B4C1-4956-8E6E-FD8CA366514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E707A36-019A-4C18-AEC5-B1A3DAFC8F0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CCF848E-9B2E-4177-99A0-522D13BCE4D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100512</xdr:rowOff>
    </xdr:from>
    <xdr:to>
      <xdr:col>55</xdr:col>
      <xdr:colOff>50800</xdr:colOff>
      <xdr:row>63</xdr:row>
      <xdr:rowOff>30662</xdr:rowOff>
    </xdr:to>
    <xdr:sp macro="" textlink="">
      <xdr:nvSpPr>
        <xdr:cNvPr id="246" name="楕円 245">
          <a:extLst>
            <a:ext uri="{FF2B5EF4-FFF2-40B4-BE49-F238E27FC236}">
              <a16:creationId xmlns:a16="http://schemas.microsoft.com/office/drawing/2014/main" id="{5676D813-2F1C-4812-AF26-F5A74A136264}"/>
            </a:ext>
          </a:extLst>
        </xdr:cNvPr>
        <xdr:cNvSpPr/>
      </xdr:nvSpPr>
      <xdr:spPr>
        <a:xfrm>
          <a:off x="104267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78939</xdr:rowOff>
    </xdr:from>
    <xdr:ext cx="469744" cy="259045"/>
    <xdr:sp macro="" textlink="">
      <xdr:nvSpPr>
        <xdr:cNvPr id="247" name="【体育館・プール】&#10;一人当たり面積該当値テキスト">
          <a:extLst>
            <a:ext uri="{FF2B5EF4-FFF2-40B4-BE49-F238E27FC236}">
              <a16:creationId xmlns:a16="http://schemas.microsoft.com/office/drawing/2014/main" id="{3C0429D3-E3E0-4284-8CD5-DDC8EDE05020}"/>
            </a:ext>
          </a:extLst>
        </xdr:cNvPr>
        <xdr:cNvSpPr txBox="1"/>
      </xdr:nvSpPr>
      <xdr:spPr>
        <a:xfrm>
          <a:off x="10515600" y="1070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105954</xdr:rowOff>
    </xdr:from>
    <xdr:to>
      <xdr:col>50</xdr:col>
      <xdr:colOff>165100</xdr:colOff>
      <xdr:row>63</xdr:row>
      <xdr:rowOff>36104</xdr:rowOff>
    </xdr:to>
    <xdr:sp macro="" textlink="">
      <xdr:nvSpPr>
        <xdr:cNvPr id="248" name="楕円 247">
          <a:extLst>
            <a:ext uri="{FF2B5EF4-FFF2-40B4-BE49-F238E27FC236}">
              <a16:creationId xmlns:a16="http://schemas.microsoft.com/office/drawing/2014/main" id="{C65B2810-9512-4E1F-9294-C141D8E8CC64}"/>
            </a:ext>
          </a:extLst>
        </xdr:cNvPr>
        <xdr:cNvSpPr/>
      </xdr:nvSpPr>
      <xdr:spPr>
        <a:xfrm>
          <a:off x="9588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151312</xdr:rowOff>
    </xdr:from>
    <xdr:to>
      <xdr:col>55</xdr:col>
      <xdr:colOff>0</xdr:colOff>
      <xdr:row>62</xdr:row>
      <xdr:rowOff>156754</xdr:rowOff>
    </xdr:to>
    <xdr:cxnSp macro="">
      <xdr:nvCxnSpPr>
        <xdr:cNvPr id="249" name="直線コネクタ 248">
          <a:extLst>
            <a:ext uri="{FF2B5EF4-FFF2-40B4-BE49-F238E27FC236}">
              <a16:creationId xmlns:a16="http://schemas.microsoft.com/office/drawing/2014/main" id="{29F05E0F-0FC5-4210-BE10-8AF918769D2F}"/>
            </a:ext>
          </a:extLst>
        </xdr:cNvPr>
        <xdr:cNvCxnSpPr/>
      </xdr:nvCxnSpPr>
      <xdr:spPr>
        <a:xfrm flipV="1">
          <a:off x="9639300" y="10781212"/>
          <a:ext cx="8382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111397</xdr:rowOff>
    </xdr:from>
    <xdr:to>
      <xdr:col>46</xdr:col>
      <xdr:colOff>38100</xdr:colOff>
      <xdr:row>63</xdr:row>
      <xdr:rowOff>41547</xdr:rowOff>
    </xdr:to>
    <xdr:sp macro="" textlink="">
      <xdr:nvSpPr>
        <xdr:cNvPr id="250" name="楕円 249">
          <a:extLst>
            <a:ext uri="{FF2B5EF4-FFF2-40B4-BE49-F238E27FC236}">
              <a16:creationId xmlns:a16="http://schemas.microsoft.com/office/drawing/2014/main" id="{B22D7B49-D487-4750-94FD-621136975364}"/>
            </a:ext>
          </a:extLst>
        </xdr:cNvPr>
        <xdr:cNvSpPr/>
      </xdr:nvSpPr>
      <xdr:spPr>
        <a:xfrm>
          <a:off x="8699500" y="1074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156754</xdr:rowOff>
    </xdr:from>
    <xdr:to>
      <xdr:col>50</xdr:col>
      <xdr:colOff>114300</xdr:colOff>
      <xdr:row>62</xdr:row>
      <xdr:rowOff>162197</xdr:rowOff>
    </xdr:to>
    <xdr:cxnSp macro="">
      <xdr:nvCxnSpPr>
        <xdr:cNvPr id="251" name="直線コネクタ 250">
          <a:extLst>
            <a:ext uri="{FF2B5EF4-FFF2-40B4-BE49-F238E27FC236}">
              <a16:creationId xmlns:a16="http://schemas.microsoft.com/office/drawing/2014/main" id="{C83D8698-8488-4628-8ECA-76244BB12AFD}"/>
            </a:ext>
          </a:extLst>
        </xdr:cNvPr>
        <xdr:cNvCxnSpPr/>
      </xdr:nvCxnSpPr>
      <xdr:spPr>
        <a:xfrm flipV="1">
          <a:off x="8750300" y="1078665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115751</xdr:rowOff>
    </xdr:from>
    <xdr:to>
      <xdr:col>41</xdr:col>
      <xdr:colOff>101600</xdr:colOff>
      <xdr:row>63</xdr:row>
      <xdr:rowOff>45901</xdr:rowOff>
    </xdr:to>
    <xdr:sp macro="" textlink="">
      <xdr:nvSpPr>
        <xdr:cNvPr id="252" name="楕円 251">
          <a:extLst>
            <a:ext uri="{FF2B5EF4-FFF2-40B4-BE49-F238E27FC236}">
              <a16:creationId xmlns:a16="http://schemas.microsoft.com/office/drawing/2014/main" id="{F8CE8AAC-DD31-4D38-9382-744B299E71C0}"/>
            </a:ext>
          </a:extLst>
        </xdr:cNvPr>
        <xdr:cNvSpPr/>
      </xdr:nvSpPr>
      <xdr:spPr>
        <a:xfrm>
          <a:off x="7810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162197</xdr:rowOff>
    </xdr:from>
    <xdr:to>
      <xdr:col>45</xdr:col>
      <xdr:colOff>177800</xdr:colOff>
      <xdr:row>62</xdr:row>
      <xdr:rowOff>166551</xdr:rowOff>
    </xdr:to>
    <xdr:cxnSp macro="">
      <xdr:nvCxnSpPr>
        <xdr:cNvPr id="253" name="直線コネクタ 252">
          <a:extLst>
            <a:ext uri="{FF2B5EF4-FFF2-40B4-BE49-F238E27FC236}">
              <a16:creationId xmlns:a16="http://schemas.microsoft.com/office/drawing/2014/main" id="{2AD5E730-E41B-4509-8C56-1CC42E1248C5}"/>
            </a:ext>
          </a:extLst>
        </xdr:cNvPr>
        <xdr:cNvCxnSpPr/>
      </xdr:nvCxnSpPr>
      <xdr:spPr>
        <a:xfrm flipV="1">
          <a:off x="7861300" y="10792097"/>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119017</xdr:rowOff>
    </xdr:from>
    <xdr:to>
      <xdr:col>36</xdr:col>
      <xdr:colOff>165100</xdr:colOff>
      <xdr:row>63</xdr:row>
      <xdr:rowOff>49167</xdr:rowOff>
    </xdr:to>
    <xdr:sp macro="" textlink="">
      <xdr:nvSpPr>
        <xdr:cNvPr id="254" name="楕円 253">
          <a:extLst>
            <a:ext uri="{FF2B5EF4-FFF2-40B4-BE49-F238E27FC236}">
              <a16:creationId xmlns:a16="http://schemas.microsoft.com/office/drawing/2014/main" id="{A556C87F-EBB6-40FD-90EC-BA0D092B7BFB}"/>
            </a:ext>
          </a:extLst>
        </xdr:cNvPr>
        <xdr:cNvSpPr/>
      </xdr:nvSpPr>
      <xdr:spPr>
        <a:xfrm>
          <a:off x="6921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166551</xdr:rowOff>
    </xdr:from>
    <xdr:to>
      <xdr:col>41</xdr:col>
      <xdr:colOff>50800</xdr:colOff>
      <xdr:row>62</xdr:row>
      <xdr:rowOff>169817</xdr:rowOff>
    </xdr:to>
    <xdr:cxnSp macro="">
      <xdr:nvCxnSpPr>
        <xdr:cNvPr id="255" name="直線コネクタ 254">
          <a:extLst>
            <a:ext uri="{FF2B5EF4-FFF2-40B4-BE49-F238E27FC236}">
              <a16:creationId xmlns:a16="http://schemas.microsoft.com/office/drawing/2014/main" id="{1197E8EA-0134-4696-AB34-4D433A412B38}"/>
            </a:ext>
          </a:extLst>
        </xdr:cNvPr>
        <xdr:cNvCxnSpPr/>
      </xdr:nvCxnSpPr>
      <xdr:spPr>
        <a:xfrm flipV="1">
          <a:off x="6972300" y="1079645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164392</xdr:rowOff>
    </xdr:from>
    <xdr:ext cx="469744" cy="259045"/>
    <xdr:sp macro="" textlink="">
      <xdr:nvSpPr>
        <xdr:cNvPr id="256" name="n_1aveValue【体育館・プール】&#10;一人当たり面積">
          <a:extLst>
            <a:ext uri="{FF2B5EF4-FFF2-40B4-BE49-F238E27FC236}">
              <a16:creationId xmlns:a16="http://schemas.microsoft.com/office/drawing/2014/main" id="{DAC5E596-4547-44D5-9091-731FC715BBC7}"/>
            </a:ext>
          </a:extLst>
        </xdr:cNvPr>
        <xdr:cNvSpPr txBox="1"/>
      </xdr:nvSpPr>
      <xdr:spPr>
        <a:xfrm>
          <a:off x="93917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160037</xdr:rowOff>
    </xdr:from>
    <xdr:ext cx="469744" cy="259045"/>
    <xdr:sp macro="" textlink="">
      <xdr:nvSpPr>
        <xdr:cNvPr id="257" name="n_2aveValue【体育館・プール】&#10;一人当たり面積">
          <a:extLst>
            <a:ext uri="{FF2B5EF4-FFF2-40B4-BE49-F238E27FC236}">
              <a16:creationId xmlns:a16="http://schemas.microsoft.com/office/drawing/2014/main" id="{A002FCB7-4CA0-4D7C-8F61-6D684420CC44}"/>
            </a:ext>
          </a:extLst>
        </xdr:cNvPr>
        <xdr:cNvSpPr txBox="1"/>
      </xdr:nvSpPr>
      <xdr:spPr>
        <a:xfrm>
          <a:off x="8515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166568</xdr:rowOff>
    </xdr:from>
    <xdr:ext cx="469744" cy="259045"/>
    <xdr:sp macro="" textlink="">
      <xdr:nvSpPr>
        <xdr:cNvPr id="258" name="n_3aveValue【体育館・プール】&#10;一人当たり面積">
          <a:extLst>
            <a:ext uri="{FF2B5EF4-FFF2-40B4-BE49-F238E27FC236}">
              <a16:creationId xmlns:a16="http://schemas.microsoft.com/office/drawing/2014/main" id="{B3C48CE8-1299-455D-8006-E59DA118FFBE}"/>
            </a:ext>
          </a:extLst>
        </xdr:cNvPr>
        <xdr:cNvSpPr txBox="1"/>
      </xdr:nvSpPr>
      <xdr:spPr>
        <a:xfrm>
          <a:off x="7626427" y="1096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158949</xdr:rowOff>
    </xdr:from>
    <xdr:ext cx="469744" cy="259045"/>
    <xdr:sp macro="" textlink="">
      <xdr:nvSpPr>
        <xdr:cNvPr id="259" name="n_4aveValue【体育館・プール】&#10;一人当たり面積">
          <a:extLst>
            <a:ext uri="{FF2B5EF4-FFF2-40B4-BE49-F238E27FC236}">
              <a16:creationId xmlns:a16="http://schemas.microsoft.com/office/drawing/2014/main" id="{FDC3EA04-89BA-4B00-AF3A-4B2080E61C40}"/>
            </a:ext>
          </a:extLst>
        </xdr:cNvPr>
        <xdr:cNvSpPr txBox="1"/>
      </xdr:nvSpPr>
      <xdr:spPr>
        <a:xfrm>
          <a:off x="6737427"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52631</xdr:rowOff>
    </xdr:from>
    <xdr:ext cx="469744" cy="259045"/>
    <xdr:sp macro="" textlink="">
      <xdr:nvSpPr>
        <xdr:cNvPr id="260" name="n_1mainValue【体育館・プール】&#10;一人当たり面積">
          <a:extLst>
            <a:ext uri="{FF2B5EF4-FFF2-40B4-BE49-F238E27FC236}">
              <a16:creationId xmlns:a16="http://schemas.microsoft.com/office/drawing/2014/main" id="{8EA18B62-C66F-409C-9DE6-9D0900A36CB6}"/>
            </a:ext>
          </a:extLst>
        </xdr:cNvPr>
        <xdr:cNvSpPr txBox="1"/>
      </xdr:nvSpPr>
      <xdr:spPr>
        <a:xfrm>
          <a:off x="9391727" y="1051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58074</xdr:rowOff>
    </xdr:from>
    <xdr:ext cx="469744" cy="259045"/>
    <xdr:sp macro="" textlink="">
      <xdr:nvSpPr>
        <xdr:cNvPr id="261" name="n_2mainValue【体育館・プール】&#10;一人当たり面積">
          <a:extLst>
            <a:ext uri="{FF2B5EF4-FFF2-40B4-BE49-F238E27FC236}">
              <a16:creationId xmlns:a16="http://schemas.microsoft.com/office/drawing/2014/main" id="{45C402CD-20E4-48C3-8616-515F06917801}"/>
            </a:ext>
          </a:extLst>
        </xdr:cNvPr>
        <xdr:cNvSpPr txBox="1"/>
      </xdr:nvSpPr>
      <xdr:spPr>
        <a:xfrm>
          <a:off x="8515427" y="1051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62428</xdr:rowOff>
    </xdr:from>
    <xdr:ext cx="469744" cy="259045"/>
    <xdr:sp macro="" textlink="">
      <xdr:nvSpPr>
        <xdr:cNvPr id="262" name="n_3mainValue【体育館・プール】&#10;一人当たり面積">
          <a:extLst>
            <a:ext uri="{FF2B5EF4-FFF2-40B4-BE49-F238E27FC236}">
              <a16:creationId xmlns:a16="http://schemas.microsoft.com/office/drawing/2014/main" id="{23EFB494-F80E-4805-B1F9-DF21031E82DF}"/>
            </a:ext>
          </a:extLst>
        </xdr:cNvPr>
        <xdr:cNvSpPr txBox="1"/>
      </xdr:nvSpPr>
      <xdr:spPr>
        <a:xfrm>
          <a:off x="7626427" y="1052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65694</xdr:rowOff>
    </xdr:from>
    <xdr:ext cx="469744" cy="259045"/>
    <xdr:sp macro="" textlink="">
      <xdr:nvSpPr>
        <xdr:cNvPr id="263" name="n_4mainValue【体育館・プール】&#10;一人当たり面積">
          <a:extLst>
            <a:ext uri="{FF2B5EF4-FFF2-40B4-BE49-F238E27FC236}">
              <a16:creationId xmlns:a16="http://schemas.microsoft.com/office/drawing/2014/main" id="{C6C41600-0680-4990-BEC6-68636D30A25A}"/>
            </a:ext>
          </a:extLst>
        </xdr:cNvPr>
        <xdr:cNvSpPr txBox="1"/>
      </xdr:nvSpPr>
      <xdr:spPr>
        <a:xfrm>
          <a:off x="6737427" y="1052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A49B1682-F6F9-446F-8A90-6F0932208F2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84ACFE4D-7834-4512-9DA2-0D2E97B9B45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906D9C6C-D197-4A2F-B3CB-478876CFC1C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26A5A4D5-CAA8-4984-BA55-3514D624952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8D8206BE-7D42-41F2-8484-A6B5B9FF612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33D31899-C509-4049-845E-5B2FCF40380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AAAE7170-BEDD-4BFB-BDC4-7A1A336ECBB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A850436-18C3-422D-A7DA-3DB902CE537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491FA07D-6C38-4DEB-BA05-852C545FB4B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A2F60F14-7C6B-4E64-9AFA-ACEA841479D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47B6A49C-8DAD-4E56-BE76-836D2946FA0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2FB6C77B-1F74-44D6-A835-900B158C900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12898D87-23FF-45C6-968C-94A96E1C41E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1A7C5FD1-94A2-455E-A71B-810533FB85F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B8A35059-B53F-4BCA-ADD4-86BD102E067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DC2A7E96-4C7C-4E38-8E29-E6F9114F9D9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FA60530-6989-419A-8514-7F1D2FA60BD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67A2C6CA-07AA-40D8-B3D0-E3440B3E9A1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2506ECF6-6C81-4D5F-9AC9-08A3364AE52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7908DBC-5F57-4339-AEA0-9CD621C18DA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5369166-0044-4FB0-A2F7-B6D5311733C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4082048B-FC45-4E3A-B3F7-2C11A619EFB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93BDE3EC-D76B-4874-9E57-CCD72CD97BB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F5F604EF-0182-4057-90D4-35C69405C44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9C8B6D65-8397-4D24-A3F5-235F044A69A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D7D26A21-CC2C-4446-BCBA-28122C56302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769F8299-0E9D-4310-B327-7C7EA961865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a:extLst>
            <a:ext uri="{FF2B5EF4-FFF2-40B4-BE49-F238E27FC236}">
              <a16:creationId xmlns:a16="http://schemas.microsoft.com/office/drawing/2014/main" id="{BDC58D3B-4035-49AA-A506-39DE4668381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a:extLst>
            <a:ext uri="{FF2B5EF4-FFF2-40B4-BE49-F238E27FC236}">
              <a16:creationId xmlns:a16="http://schemas.microsoft.com/office/drawing/2014/main" id="{44A3C840-47D1-4184-ABF6-7BE018B6AB9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a:extLst>
            <a:ext uri="{FF2B5EF4-FFF2-40B4-BE49-F238E27FC236}">
              <a16:creationId xmlns:a16="http://schemas.microsoft.com/office/drawing/2014/main" id="{882D49CB-7281-480E-AA02-73A6858D1D4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a:extLst>
            <a:ext uri="{FF2B5EF4-FFF2-40B4-BE49-F238E27FC236}">
              <a16:creationId xmlns:a16="http://schemas.microsoft.com/office/drawing/2014/main" id="{4F078E46-25C0-4220-9859-A3CC2CE34BB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a:extLst>
            <a:ext uri="{FF2B5EF4-FFF2-40B4-BE49-F238E27FC236}">
              <a16:creationId xmlns:a16="http://schemas.microsoft.com/office/drawing/2014/main" id="{F65C6477-4FAE-40BE-8E0F-9532FA13DA0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a:extLst>
            <a:ext uri="{FF2B5EF4-FFF2-40B4-BE49-F238E27FC236}">
              <a16:creationId xmlns:a16="http://schemas.microsoft.com/office/drawing/2014/main" id="{85631286-1025-4932-BFB7-D14D82354E9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a:extLst>
            <a:ext uri="{FF2B5EF4-FFF2-40B4-BE49-F238E27FC236}">
              <a16:creationId xmlns:a16="http://schemas.microsoft.com/office/drawing/2014/main" id="{C923CEA4-47DE-4BAF-879E-66DAB46AE71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a:extLst>
            <a:ext uri="{FF2B5EF4-FFF2-40B4-BE49-F238E27FC236}">
              <a16:creationId xmlns:a16="http://schemas.microsoft.com/office/drawing/2014/main" id="{B10408B8-3A80-444F-B677-DB8D7BE683F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a:extLst>
            <a:ext uri="{FF2B5EF4-FFF2-40B4-BE49-F238E27FC236}">
              <a16:creationId xmlns:a16="http://schemas.microsoft.com/office/drawing/2014/main" id="{59DC8F03-632E-4480-9916-823ADA2229D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a:extLst>
            <a:ext uri="{FF2B5EF4-FFF2-40B4-BE49-F238E27FC236}">
              <a16:creationId xmlns:a16="http://schemas.microsoft.com/office/drawing/2014/main" id="{A5BE8C12-96B1-42C4-88E7-D606F186CC1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a:extLst>
            <a:ext uri="{FF2B5EF4-FFF2-40B4-BE49-F238E27FC236}">
              <a16:creationId xmlns:a16="http://schemas.microsoft.com/office/drawing/2014/main" id="{6CE88BC7-4B94-4AC1-9B70-1F16B26E6A4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a:extLst>
            <a:ext uri="{FF2B5EF4-FFF2-40B4-BE49-F238E27FC236}">
              <a16:creationId xmlns:a16="http://schemas.microsoft.com/office/drawing/2014/main" id="{C983ECA8-940E-4671-A3A4-6D1EEE3F726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39A4F089-9CF8-4351-A31E-1306A6C8DFA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9027BEE8-C615-49D0-A7B3-7BFF036EB7D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23949</xdr:rowOff>
    </xdr:from>
    <xdr:to>
      <xdr:col>24</xdr:col>
      <xdr:colOff>62865</xdr:colOff>
      <xdr:row>108</xdr:row>
      <xdr:rowOff>112123</xdr:rowOff>
    </xdr:to>
    <xdr:cxnSp macro="">
      <xdr:nvCxnSpPr>
        <xdr:cNvPr id="305" name="直線コネクタ 304">
          <a:extLst>
            <a:ext uri="{FF2B5EF4-FFF2-40B4-BE49-F238E27FC236}">
              <a16:creationId xmlns:a16="http://schemas.microsoft.com/office/drawing/2014/main" id="{E0A700BC-1340-4F4F-A47D-21AA09D1A0B4}"/>
            </a:ext>
          </a:extLst>
        </xdr:cNvPr>
        <xdr:cNvCxnSpPr/>
      </xdr:nvCxnSpPr>
      <xdr:spPr>
        <a:xfrm flipV="1">
          <a:off x="4634865" y="1716894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115950</xdr:rowOff>
    </xdr:from>
    <xdr:ext cx="405111" cy="259045"/>
    <xdr:sp macro="" textlink="">
      <xdr:nvSpPr>
        <xdr:cNvPr id="306" name="【市民会館】&#10;有形固定資産減価償却率最小値テキスト">
          <a:extLst>
            <a:ext uri="{FF2B5EF4-FFF2-40B4-BE49-F238E27FC236}">
              <a16:creationId xmlns:a16="http://schemas.microsoft.com/office/drawing/2014/main" id="{B65E5CD4-70E2-4F64-A93C-AA8D7068EF48}"/>
            </a:ext>
          </a:extLst>
        </xdr:cNvPr>
        <xdr:cNvSpPr txBox="1"/>
      </xdr:nvSpPr>
      <xdr:spPr>
        <a:xfrm>
          <a:off x="46736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112123</xdr:rowOff>
    </xdr:from>
    <xdr:to>
      <xdr:col>24</xdr:col>
      <xdr:colOff>152400</xdr:colOff>
      <xdr:row>108</xdr:row>
      <xdr:rowOff>112123</xdr:rowOff>
    </xdr:to>
    <xdr:cxnSp macro="">
      <xdr:nvCxnSpPr>
        <xdr:cNvPr id="307" name="直線コネクタ 306">
          <a:extLst>
            <a:ext uri="{FF2B5EF4-FFF2-40B4-BE49-F238E27FC236}">
              <a16:creationId xmlns:a16="http://schemas.microsoft.com/office/drawing/2014/main" id="{60A8F5A8-0DE6-46D7-B83B-1F334DA4DB07}"/>
            </a:ext>
          </a:extLst>
        </xdr:cNvPr>
        <xdr:cNvCxnSpPr/>
      </xdr:nvCxnSpPr>
      <xdr:spPr>
        <a:xfrm>
          <a:off x="4546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142076</xdr:rowOff>
    </xdr:from>
    <xdr:ext cx="340478" cy="259045"/>
    <xdr:sp macro="" textlink="">
      <xdr:nvSpPr>
        <xdr:cNvPr id="308" name="【市民会館】&#10;有形固定資産減価償却率最大値テキスト">
          <a:extLst>
            <a:ext uri="{FF2B5EF4-FFF2-40B4-BE49-F238E27FC236}">
              <a16:creationId xmlns:a16="http://schemas.microsoft.com/office/drawing/2014/main" id="{0868A9AB-AA91-4AFC-ACF2-1CF6DB7B0AE9}"/>
            </a:ext>
          </a:extLst>
        </xdr:cNvPr>
        <xdr:cNvSpPr txBox="1"/>
      </xdr:nvSpPr>
      <xdr:spPr>
        <a:xfrm>
          <a:off x="4673600" y="1694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23949</xdr:rowOff>
    </xdr:from>
    <xdr:to>
      <xdr:col>24</xdr:col>
      <xdr:colOff>152400</xdr:colOff>
      <xdr:row>100</xdr:row>
      <xdr:rowOff>23949</xdr:rowOff>
    </xdr:to>
    <xdr:cxnSp macro="">
      <xdr:nvCxnSpPr>
        <xdr:cNvPr id="309" name="直線コネクタ 308">
          <a:extLst>
            <a:ext uri="{FF2B5EF4-FFF2-40B4-BE49-F238E27FC236}">
              <a16:creationId xmlns:a16="http://schemas.microsoft.com/office/drawing/2014/main" id="{31F19297-A338-42C4-AF38-BE6A0DEF1444}"/>
            </a:ext>
          </a:extLst>
        </xdr:cNvPr>
        <xdr:cNvCxnSpPr/>
      </xdr:nvCxnSpPr>
      <xdr:spPr>
        <a:xfrm>
          <a:off x="4546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152779</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9CE19219-D7E4-4166-8EAF-338A8A107F6C}"/>
            </a:ext>
          </a:extLst>
        </xdr:cNvPr>
        <xdr:cNvSpPr txBox="1"/>
      </xdr:nvSpPr>
      <xdr:spPr>
        <a:xfrm>
          <a:off x="4673600" y="17812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129902</xdr:rowOff>
    </xdr:from>
    <xdr:to>
      <xdr:col>24</xdr:col>
      <xdr:colOff>114300</xdr:colOff>
      <xdr:row>105</xdr:row>
      <xdr:rowOff>60052</xdr:rowOff>
    </xdr:to>
    <xdr:sp macro="" textlink="">
      <xdr:nvSpPr>
        <xdr:cNvPr id="311" name="フローチャート: 判断 310">
          <a:extLst>
            <a:ext uri="{FF2B5EF4-FFF2-40B4-BE49-F238E27FC236}">
              <a16:creationId xmlns:a16="http://schemas.microsoft.com/office/drawing/2014/main" id="{7077B4B1-D3C5-4AFE-A608-42FA5CCE0DC2}"/>
            </a:ext>
          </a:extLst>
        </xdr:cNvPr>
        <xdr:cNvSpPr/>
      </xdr:nvSpPr>
      <xdr:spPr>
        <a:xfrm>
          <a:off x="4584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12" name="フローチャート: 判断 311">
          <a:extLst>
            <a:ext uri="{FF2B5EF4-FFF2-40B4-BE49-F238E27FC236}">
              <a16:creationId xmlns:a16="http://schemas.microsoft.com/office/drawing/2014/main" id="{62C56F96-A136-4B05-A17B-324C5564AEE7}"/>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313" name="フローチャート: 判断 312">
          <a:extLst>
            <a:ext uri="{FF2B5EF4-FFF2-40B4-BE49-F238E27FC236}">
              <a16:creationId xmlns:a16="http://schemas.microsoft.com/office/drawing/2014/main" id="{DA892AFA-7585-4EEC-828C-C59BC9884E22}"/>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14" name="フローチャート: 判断 313">
          <a:extLst>
            <a:ext uri="{FF2B5EF4-FFF2-40B4-BE49-F238E27FC236}">
              <a16:creationId xmlns:a16="http://schemas.microsoft.com/office/drawing/2014/main" id="{2EB65EDF-C3B2-4C8F-85D1-A28F1957A664}"/>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15" name="フローチャート: 判断 314">
          <a:extLst>
            <a:ext uri="{FF2B5EF4-FFF2-40B4-BE49-F238E27FC236}">
              <a16:creationId xmlns:a16="http://schemas.microsoft.com/office/drawing/2014/main" id="{DE9778C8-9E2B-4D5C-BE28-2FE3A1374F5C}"/>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B9AD598E-9044-4D68-A5FF-35051E6FB1F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C676DAC1-CD70-42CC-8061-C821679AA6D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160FA5BD-75C2-4406-A822-2AA4016F550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7269173E-CA65-4004-8256-8F18F4CC2BA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EF694CFD-6148-44DE-ADEA-AF4E5D9C659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79284</xdr:rowOff>
    </xdr:from>
    <xdr:to>
      <xdr:col>24</xdr:col>
      <xdr:colOff>114300</xdr:colOff>
      <xdr:row>106</xdr:row>
      <xdr:rowOff>9434</xdr:rowOff>
    </xdr:to>
    <xdr:sp macro="" textlink="">
      <xdr:nvSpPr>
        <xdr:cNvPr id="321" name="楕円 320">
          <a:extLst>
            <a:ext uri="{FF2B5EF4-FFF2-40B4-BE49-F238E27FC236}">
              <a16:creationId xmlns:a16="http://schemas.microsoft.com/office/drawing/2014/main" id="{52465988-B943-4AB1-898B-C5F31183F6BE}"/>
            </a:ext>
          </a:extLst>
        </xdr:cNvPr>
        <xdr:cNvSpPr/>
      </xdr:nvSpPr>
      <xdr:spPr>
        <a:xfrm>
          <a:off x="45847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57711</xdr:rowOff>
    </xdr:from>
    <xdr:ext cx="405111" cy="259045"/>
    <xdr:sp macro="" textlink="">
      <xdr:nvSpPr>
        <xdr:cNvPr id="322" name="【市民会館】&#10;有形固定資産減価償却率該当値テキスト">
          <a:extLst>
            <a:ext uri="{FF2B5EF4-FFF2-40B4-BE49-F238E27FC236}">
              <a16:creationId xmlns:a16="http://schemas.microsoft.com/office/drawing/2014/main" id="{382C7546-C72B-4E95-8D37-8CD0972E7F8E}"/>
            </a:ext>
          </a:extLst>
        </xdr:cNvPr>
        <xdr:cNvSpPr txBox="1"/>
      </xdr:nvSpPr>
      <xdr:spPr>
        <a:xfrm>
          <a:off x="4673600"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46627</xdr:rowOff>
    </xdr:from>
    <xdr:to>
      <xdr:col>20</xdr:col>
      <xdr:colOff>38100</xdr:colOff>
      <xdr:row>105</xdr:row>
      <xdr:rowOff>148227</xdr:rowOff>
    </xdr:to>
    <xdr:sp macro="" textlink="">
      <xdr:nvSpPr>
        <xdr:cNvPr id="323" name="楕円 322">
          <a:extLst>
            <a:ext uri="{FF2B5EF4-FFF2-40B4-BE49-F238E27FC236}">
              <a16:creationId xmlns:a16="http://schemas.microsoft.com/office/drawing/2014/main" id="{28847405-6392-4DBE-BB20-03FDDA2A2E25}"/>
            </a:ext>
          </a:extLst>
        </xdr:cNvPr>
        <xdr:cNvSpPr/>
      </xdr:nvSpPr>
      <xdr:spPr>
        <a:xfrm>
          <a:off x="3746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97427</xdr:rowOff>
    </xdr:from>
    <xdr:to>
      <xdr:col>24</xdr:col>
      <xdr:colOff>63500</xdr:colOff>
      <xdr:row>105</xdr:row>
      <xdr:rowOff>130084</xdr:rowOff>
    </xdr:to>
    <xdr:cxnSp macro="">
      <xdr:nvCxnSpPr>
        <xdr:cNvPr id="324" name="直線コネクタ 323">
          <a:extLst>
            <a:ext uri="{FF2B5EF4-FFF2-40B4-BE49-F238E27FC236}">
              <a16:creationId xmlns:a16="http://schemas.microsoft.com/office/drawing/2014/main" id="{E65986CD-40DF-4EA3-9348-9C182FB6DA34}"/>
            </a:ext>
          </a:extLst>
        </xdr:cNvPr>
        <xdr:cNvCxnSpPr/>
      </xdr:nvCxnSpPr>
      <xdr:spPr>
        <a:xfrm>
          <a:off x="3797300" y="180996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15602</xdr:rowOff>
    </xdr:from>
    <xdr:to>
      <xdr:col>15</xdr:col>
      <xdr:colOff>101600</xdr:colOff>
      <xdr:row>105</xdr:row>
      <xdr:rowOff>117202</xdr:rowOff>
    </xdr:to>
    <xdr:sp macro="" textlink="">
      <xdr:nvSpPr>
        <xdr:cNvPr id="325" name="楕円 324">
          <a:extLst>
            <a:ext uri="{FF2B5EF4-FFF2-40B4-BE49-F238E27FC236}">
              <a16:creationId xmlns:a16="http://schemas.microsoft.com/office/drawing/2014/main" id="{53A7E317-2491-4AD5-B861-8E5F934570EE}"/>
            </a:ext>
          </a:extLst>
        </xdr:cNvPr>
        <xdr:cNvSpPr/>
      </xdr:nvSpPr>
      <xdr:spPr>
        <a:xfrm>
          <a:off x="2857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66402</xdr:rowOff>
    </xdr:from>
    <xdr:to>
      <xdr:col>19</xdr:col>
      <xdr:colOff>177800</xdr:colOff>
      <xdr:row>105</xdr:row>
      <xdr:rowOff>97427</xdr:rowOff>
    </xdr:to>
    <xdr:cxnSp macro="">
      <xdr:nvCxnSpPr>
        <xdr:cNvPr id="326" name="直線コネクタ 325">
          <a:extLst>
            <a:ext uri="{FF2B5EF4-FFF2-40B4-BE49-F238E27FC236}">
              <a16:creationId xmlns:a16="http://schemas.microsoft.com/office/drawing/2014/main" id="{65DA7A4B-3123-45D0-BEB4-B2EFD6B8ACF3}"/>
            </a:ext>
          </a:extLst>
        </xdr:cNvPr>
        <xdr:cNvCxnSpPr/>
      </xdr:nvCxnSpPr>
      <xdr:spPr>
        <a:xfrm>
          <a:off x="2908300" y="1806865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156029</xdr:rowOff>
    </xdr:from>
    <xdr:to>
      <xdr:col>10</xdr:col>
      <xdr:colOff>165100</xdr:colOff>
      <xdr:row>105</xdr:row>
      <xdr:rowOff>86179</xdr:rowOff>
    </xdr:to>
    <xdr:sp macro="" textlink="">
      <xdr:nvSpPr>
        <xdr:cNvPr id="327" name="楕円 326">
          <a:extLst>
            <a:ext uri="{FF2B5EF4-FFF2-40B4-BE49-F238E27FC236}">
              <a16:creationId xmlns:a16="http://schemas.microsoft.com/office/drawing/2014/main" id="{181B3C09-37A1-4E69-86BB-EF6BA13F5860}"/>
            </a:ext>
          </a:extLst>
        </xdr:cNvPr>
        <xdr:cNvSpPr/>
      </xdr:nvSpPr>
      <xdr:spPr>
        <a:xfrm>
          <a:off x="1968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35379</xdr:rowOff>
    </xdr:from>
    <xdr:to>
      <xdr:col>15</xdr:col>
      <xdr:colOff>50800</xdr:colOff>
      <xdr:row>105</xdr:row>
      <xdr:rowOff>66402</xdr:rowOff>
    </xdr:to>
    <xdr:cxnSp macro="">
      <xdr:nvCxnSpPr>
        <xdr:cNvPr id="328" name="直線コネクタ 327">
          <a:extLst>
            <a:ext uri="{FF2B5EF4-FFF2-40B4-BE49-F238E27FC236}">
              <a16:creationId xmlns:a16="http://schemas.microsoft.com/office/drawing/2014/main" id="{C926D0CA-056D-4178-8F15-572F9E8E7D5C}"/>
            </a:ext>
          </a:extLst>
        </xdr:cNvPr>
        <xdr:cNvCxnSpPr/>
      </xdr:nvCxnSpPr>
      <xdr:spPr>
        <a:xfrm>
          <a:off x="2019300" y="180376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123371</xdr:rowOff>
    </xdr:from>
    <xdr:to>
      <xdr:col>6</xdr:col>
      <xdr:colOff>38100</xdr:colOff>
      <xdr:row>105</xdr:row>
      <xdr:rowOff>53521</xdr:rowOff>
    </xdr:to>
    <xdr:sp macro="" textlink="">
      <xdr:nvSpPr>
        <xdr:cNvPr id="329" name="楕円 328">
          <a:extLst>
            <a:ext uri="{FF2B5EF4-FFF2-40B4-BE49-F238E27FC236}">
              <a16:creationId xmlns:a16="http://schemas.microsoft.com/office/drawing/2014/main" id="{C32FFBE9-F904-4DDE-9B6C-4AE3ABD2C565}"/>
            </a:ext>
          </a:extLst>
        </xdr:cNvPr>
        <xdr:cNvSpPr/>
      </xdr:nvSpPr>
      <xdr:spPr>
        <a:xfrm>
          <a:off x="1079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2721</xdr:rowOff>
    </xdr:from>
    <xdr:to>
      <xdr:col>10</xdr:col>
      <xdr:colOff>114300</xdr:colOff>
      <xdr:row>105</xdr:row>
      <xdr:rowOff>35379</xdr:rowOff>
    </xdr:to>
    <xdr:cxnSp macro="">
      <xdr:nvCxnSpPr>
        <xdr:cNvPr id="330" name="直線コネクタ 329">
          <a:extLst>
            <a:ext uri="{FF2B5EF4-FFF2-40B4-BE49-F238E27FC236}">
              <a16:creationId xmlns:a16="http://schemas.microsoft.com/office/drawing/2014/main" id="{24A7AD4F-F95C-4778-804B-2B9012C1283C}"/>
            </a:ext>
          </a:extLst>
        </xdr:cNvPr>
        <xdr:cNvCxnSpPr/>
      </xdr:nvCxnSpPr>
      <xdr:spPr>
        <a:xfrm>
          <a:off x="1130300" y="180049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331" name="n_1aveValue【市民会館】&#10;有形固定資産減価償却率">
          <a:extLst>
            <a:ext uri="{FF2B5EF4-FFF2-40B4-BE49-F238E27FC236}">
              <a16:creationId xmlns:a16="http://schemas.microsoft.com/office/drawing/2014/main" id="{D2CDF27D-8372-4541-9BB3-70D6065FDF19}"/>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3101</xdr:rowOff>
    </xdr:from>
    <xdr:ext cx="405111" cy="259045"/>
    <xdr:sp macro="" textlink="">
      <xdr:nvSpPr>
        <xdr:cNvPr id="332" name="n_2aveValue【市民会館】&#10;有形固定資産減価償却率">
          <a:extLst>
            <a:ext uri="{FF2B5EF4-FFF2-40B4-BE49-F238E27FC236}">
              <a16:creationId xmlns:a16="http://schemas.microsoft.com/office/drawing/2014/main" id="{64788B55-A3F3-4C13-8433-5A2DC40295CC}"/>
            </a:ext>
          </a:extLst>
        </xdr:cNvPr>
        <xdr:cNvSpPr txBox="1"/>
      </xdr:nvSpPr>
      <xdr:spPr>
        <a:xfrm>
          <a:off x="2705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333" name="n_3aveValue【市民会館】&#10;有形固定資産減価償却率">
          <a:extLst>
            <a:ext uri="{FF2B5EF4-FFF2-40B4-BE49-F238E27FC236}">
              <a16:creationId xmlns:a16="http://schemas.microsoft.com/office/drawing/2014/main" id="{C067C9A6-5E03-46B7-BD04-BDD536E4359A}"/>
            </a:ext>
          </a:extLst>
        </xdr:cNvPr>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334" name="n_4aveValue【市民会館】&#10;有形固定資産減価償却率">
          <a:extLst>
            <a:ext uri="{FF2B5EF4-FFF2-40B4-BE49-F238E27FC236}">
              <a16:creationId xmlns:a16="http://schemas.microsoft.com/office/drawing/2014/main" id="{A3E25692-CE1A-4A63-BC54-FD5143ED0C93}"/>
            </a:ext>
          </a:extLst>
        </xdr:cNvPr>
        <xdr:cNvSpPr txBox="1"/>
      </xdr:nvSpPr>
      <xdr:spPr>
        <a:xfrm>
          <a:off x="927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139354</xdr:rowOff>
    </xdr:from>
    <xdr:ext cx="405111" cy="259045"/>
    <xdr:sp macro="" textlink="">
      <xdr:nvSpPr>
        <xdr:cNvPr id="335" name="n_1mainValue【市民会館】&#10;有形固定資産減価償却率">
          <a:extLst>
            <a:ext uri="{FF2B5EF4-FFF2-40B4-BE49-F238E27FC236}">
              <a16:creationId xmlns:a16="http://schemas.microsoft.com/office/drawing/2014/main" id="{1955ADEB-76BD-4A31-A041-13D4B589F2AD}"/>
            </a:ext>
          </a:extLst>
        </xdr:cNvPr>
        <xdr:cNvSpPr txBox="1"/>
      </xdr:nvSpPr>
      <xdr:spPr>
        <a:xfrm>
          <a:off x="35820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108329</xdr:rowOff>
    </xdr:from>
    <xdr:ext cx="405111" cy="259045"/>
    <xdr:sp macro="" textlink="">
      <xdr:nvSpPr>
        <xdr:cNvPr id="336" name="n_2mainValue【市民会館】&#10;有形固定資産減価償却率">
          <a:extLst>
            <a:ext uri="{FF2B5EF4-FFF2-40B4-BE49-F238E27FC236}">
              <a16:creationId xmlns:a16="http://schemas.microsoft.com/office/drawing/2014/main" id="{39662114-94A0-437C-AE98-2AE627C61BF1}"/>
            </a:ext>
          </a:extLst>
        </xdr:cNvPr>
        <xdr:cNvSpPr txBox="1"/>
      </xdr:nvSpPr>
      <xdr:spPr>
        <a:xfrm>
          <a:off x="2705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77306</xdr:rowOff>
    </xdr:from>
    <xdr:ext cx="405111" cy="259045"/>
    <xdr:sp macro="" textlink="">
      <xdr:nvSpPr>
        <xdr:cNvPr id="337" name="n_3mainValue【市民会館】&#10;有形固定資産減価償却率">
          <a:extLst>
            <a:ext uri="{FF2B5EF4-FFF2-40B4-BE49-F238E27FC236}">
              <a16:creationId xmlns:a16="http://schemas.microsoft.com/office/drawing/2014/main" id="{109FB497-E4D6-4CE8-8AA1-835CAEEDE621}"/>
            </a:ext>
          </a:extLst>
        </xdr:cNvPr>
        <xdr:cNvSpPr txBox="1"/>
      </xdr:nvSpPr>
      <xdr:spPr>
        <a:xfrm>
          <a:off x="1816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44648</xdr:rowOff>
    </xdr:from>
    <xdr:ext cx="405111" cy="259045"/>
    <xdr:sp macro="" textlink="">
      <xdr:nvSpPr>
        <xdr:cNvPr id="338" name="n_4mainValue【市民会館】&#10;有形固定資産減価償却率">
          <a:extLst>
            <a:ext uri="{FF2B5EF4-FFF2-40B4-BE49-F238E27FC236}">
              <a16:creationId xmlns:a16="http://schemas.microsoft.com/office/drawing/2014/main" id="{5A92B5FF-0ED0-4D30-B623-3D4BC893906D}"/>
            </a:ext>
          </a:extLst>
        </xdr:cNvPr>
        <xdr:cNvSpPr txBox="1"/>
      </xdr:nvSpPr>
      <xdr:spPr>
        <a:xfrm>
          <a:off x="927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E8AD4AB3-E1A5-4AB7-BAD0-C661EC1346E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3E326C91-5663-4950-BF9E-87FD2972901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17D3455F-D2FE-4CC8-BFB1-EDC5081610B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32295070-B212-4169-B87E-7E2A0CF1D86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5E8E26AC-EDEC-47B5-B5FC-AE6455CA8B4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CF5D486-102D-4988-BC5D-DE46BCD126A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BAE657D5-541C-410B-9E42-F4A6993CA99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38C86A1D-DCD5-4DE9-A5A2-E06B20D2D88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334B52B7-5027-4282-9279-BEF5BB94D5C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1166E69B-306E-4D2D-8353-1CA976DDD01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9" name="直線コネクタ 348">
          <a:extLst>
            <a:ext uri="{FF2B5EF4-FFF2-40B4-BE49-F238E27FC236}">
              <a16:creationId xmlns:a16="http://schemas.microsoft.com/office/drawing/2014/main" id="{0EC10BD6-A567-4729-A3DD-DCB1A85356AC}"/>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0" name="テキスト ボックス 349">
          <a:extLst>
            <a:ext uri="{FF2B5EF4-FFF2-40B4-BE49-F238E27FC236}">
              <a16:creationId xmlns:a16="http://schemas.microsoft.com/office/drawing/2014/main" id="{FAB07A3E-738F-4728-848B-153D3C7CD115}"/>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1" name="直線コネクタ 350">
          <a:extLst>
            <a:ext uri="{FF2B5EF4-FFF2-40B4-BE49-F238E27FC236}">
              <a16:creationId xmlns:a16="http://schemas.microsoft.com/office/drawing/2014/main" id="{70BDDAF4-6FCA-4629-95EF-88EFC5219347}"/>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2" name="テキスト ボックス 351">
          <a:extLst>
            <a:ext uri="{FF2B5EF4-FFF2-40B4-BE49-F238E27FC236}">
              <a16:creationId xmlns:a16="http://schemas.microsoft.com/office/drawing/2014/main" id="{0D9F9CD1-B69D-45CB-8BDE-7EE4E4EB7007}"/>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3" name="直線コネクタ 352">
          <a:extLst>
            <a:ext uri="{FF2B5EF4-FFF2-40B4-BE49-F238E27FC236}">
              <a16:creationId xmlns:a16="http://schemas.microsoft.com/office/drawing/2014/main" id="{6090F779-FEDE-4AC6-93B3-B8C000856E8D}"/>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4" name="テキスト ボックス 353">
          <a:extLst>
            <a:ext uri="{FF2B5EF4-FFF2-40B4-BE49-F238E27FC236}">
              <a16:creationId xmlns:a16="http://schemas.microsoft.com/office/drawing/2014/main" id="{2214D495-9D8F-4EC6-AE39-DC79A91398EA}"/>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5" name="直線コネクタ 354">
          <a:extLst>
            <a:ext uri="{FF2B5EF4-FFF2-40B4-BE49-F238E27FC236}">
              <a16:creationId xmlns:a16="http://schemas.microsoft.com/office/drawing/2014/main" id="{95BCD038-2A11-4554-8420-66D291D6C46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6" name="テキスト ボックス 355">
          <a:extLst>
            <a:ext uri="{FF2B5EF4-FFF2-40B4-BE49-F238E27FC236}">
              <a16:creationId xmlns:a16="http://schemas.microsoft.com/office/drawing/2014/main" id="{1C03EAB9-CB9C-42FB-B917-F9024BC75065}"/>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a:extLst>
            <a:ext uri="{FF2B5EF4-FFF2-40B4-BE49-F238E27FC236}">
              <a16:creationId xmlns:a16="http://schemas.microsoft.com/office/drawing/2014/main" id="{01C84921-6C78-4611-B685-519F22212D1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a:extLst>
            <a:ext uri="{FF2B5EF4-FFF2-40B4-BE49-F238E27FC236}">
              <a16:creationId xmlns:a16="http://schemas.microsoft.com/office/drawing/2014/main" id="{AE2790B0-25C4-4581-A2D9-14FE967B3CD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a:extLst>
            <a:ext uri="{FF2B5EF4-FFF2-40B4-BE49-F238E27FC236}">
              <a16:creationId xmlns:a16="http://schemas.microsoft.com/office/drawing/2014/main" id="{00DB82BF-6344-4D70-BE7C-B7CD995B826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67056</xdr:rowOff>
    </xdr:from>
    <xdr:to>
      <xdr:col>54</xdr:col>
      <xdr:colOff>189865</xdr:colOff>
      <xdr:row>108</xdr:row>
      <xdr:rowOff>57913</xdr:rowOff>
    </xdr:to>
    <xdr:cxnSp macro="">
      <xdr:nvCxnSpPr>
        <xdr:cNvPr id="360" name="直線コネクタ 359">
          <a:extLst>
            <a:ext uri="{FF2B5EF4-FFF2-40B4-BE49-F238E27FC236}">
              <a16:creationId xmlns:a16="http://schemas.microsoft.com/office/drawing/2014/main" id="{4D911E85-6121-43C7-82C3-2AD51432EC30}"/>
            </a:ext>
          </a:extLst>
        </xdr:cNvPr>
        <xdr:cNvCxnSpPr/>
      </xdr:nvCxnSpPr>
      <xdr:spPr>
        <a:xfrm flipV="1">
          <a:off x="10476865" y="17212056"/>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361" name="【市民会館】&#10;一人当たり面積最小値テキスト">
          <a:extLst>
            <a:ext uri="{FF2B5EF4-FFF2-40B4-BE49-F238E27FC236}">
              <a16:creationId xmlns:a16="http://schemas.microsoft.com/office/drawing/2014/main" id="{D84ABFDC-8EAD-4705-81E5-38653CC9905B}"/>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362" name="直線コネクタ 361">
          <a:extLst>
            <a:ext uri="{FF2B5EF4-FFF2-40B4-BE49-F238E27FC236}">
              <a16:creationId xmlns:a16="http://schemas.microsoft.com/office/drawing/2014/main" id="{1DB1BC09-5A44-444C-B88A-CAEA23760BED}"/>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13733</xdr:rowOff>
    </xdr:from>
    <xdr:ext cx="469744" cy="259045"/>
    <xdr:sp macro="" textlink="">
      <xdr:nvSpPr>
        <xdr:cNvPr id="363" name="【市民会館】&#10;一人当たり面積最大値テキスト">
          <a:extLst>
            <a:ext uri="{FF2B5EF4-FFF2-40B4-BE49-F238E27FC236}">
              <a16:creationId xmlns:a16="http://schemas.microsoft.com/office/drawing/2014/main" id="{3BB1DA66-D12B-464D-8B64-6EFF7E63B3AF}"/>
            </a:ext>
          </a:extLst>
        </xdr:cNvPr>
        <xdr:cNvSpPr txBox="1"/>
      </xdr:nvSpPr>
      <xdr:spPr>
        <a:xfrm>
          <a:off x="10515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67056</xdr:rowOff>
    </xdr:from>
    <xdr:to>
      <xdr:col>55</xdr:col>
      <xdr:colOff>88900</xdr:colOff>
      <xdr:row>100</xdr:row>
      <xdr:rowOff>67056</xdr:rowOff>
    </xdr:to>
    <xdr:cxnSp macro="">
      <xdr:nvCxnSpPr>
        <xdr:cNvPr id="364" name="直線コネクタ 363">
          <a:extLst>
            <a:ext uri="{FF2B5EF4-FFF2-40B4-BE49-F238E27FC236}">
              <a16:creationId xmlns:a16="http://schemas.microsoft.com/office/drawing/2014/main" id="{7EFDFF51-4C9A-42ED-AD5A-516ECA9DA833}"/>
            </a:ext>
          </a:extLst>
        </xdr:cNvPr>
        <xdr:cNvCxnSpPr/>
      </xdr:nvCxnSpPr>
      <xdr:spPr>
        <a:xfrm>
          <a:off x="10388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365" name="【市民会館】&#10;一人当たり面積平均値テキスト">
          <a:extLst>
            <a:ext uri="{FF2B5EF4-FFF2-40B4-BE49-F238E27FC236}">
              <a16:creationId xmlns:a16="http://schemas.microsoft.com/office/drawing/2014/main" id="{40055A80-CDE1-4381-B657-FAFF8FB09807}"/>
            </a:ext>
          </a:extLst>
        </xdr:cNvPr>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366" name="フローチャート: 判断 365">
          <a:extLst>
            <a:ext uri="{FF2B5EF4-FFF2-40B4-BE49-F238E27FC236}">
              <a16:creationId xmlns:a16="http://schemas.microsoft.com/office/drawing/2014/main" id="{6E2B68B8-8A0D-4D8C-AFE6-F8076D14AB19}"/>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367" name="フローチャート: 判断 366">
          <a:extLst>
            <a:ext uri="{FF2B5EF4-FFF2-40B4-BE49-F238E27FC236}">
              <a16:creationId xmlns:a16="http://schemas.microsoft.com/office/drawing/2014/main" id="{E16D4463-1892-441E-8903-EF8A454F2C44}"/>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368" name="フローチャート: 判断 367">
          <a:extLst>
            <a:ext uri="{FF2B5EF4-FFF2-40B4-BE49-F238E27FC236}">
              <a16:creationId xmlns:a16="http://schemas.microsoft.com/office/drawing/2014/main" id="{9E753631-2E3A-4B30-9647-CAA4522E4FBC}"/>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369" name="フローチャート: 判断 368">
          <a:extLst>
            <a:ext uri="{FF2B5EF4-FFF2-40B4-BE49-F238E27FC236}">
              <a16:creationId xmlns:a16="http://schemas.microsoft.com/office/drawing/2014/main" id="{EC472B18-E045-4E3F-8FA4-5C7A42CF8E02}"/>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370" name="フローチャート: 判断 369">
          <a:extLst>
            <a:ext uri="{FF2B5EF4-FFF2-40B4-BE49-F238E27FC236}">
              <a16:creationId xmlns:a16="http://schemas.microsoft.com/office/drawing/2014/main" id="{E12359FA-C13B-4350-B5B7-1655960F7C3D}"/>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6E0F6257-988A-4A98-9BED-57611D91841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F8F92D9A-2DA8-4F74-866A-F6121EAC877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AE2FF04E-D2BF-43D0-BEC9-43D91E78979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77BD90EF-EDE6-4667-A5F3-E6E6E804097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936F28B-378D-4624-A496-A2AEF265CB8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167132</xdr:rowOff>
    </xdr:from>
    <xdr:to>
      <xdr:col>55</xdr:col>
      <xdr:colOff>50800</xdr:colOff>
      <xdr:row>105</xdr:row>
      <xdr:rowOff>97282</xdr:rowOff>
    </xdr:to>
    <xdr:sp macro="" textlink="">
      <xdr:nvSpPr>
        <xdr:cNvPr id="376" name="楕円 375">
          <a:extLst>
            <a:ext uri="{FF2B5EF4-FFF2-40B4-BE49-F238E27FC236}">
              <a16:creationId xmlns:a16="http://schemas.microsoft.com/office/drawing/2014/main" id="{8BE62171-D8A3-4D3E-866B-E203945BBE22}"/>
            </a:ext>
          </a:extLst>
        </xdr:cNvPr>
        <xdr:cNvSpPr/>
      </xdr:nvSpPr>
      <xdr:spPr>
        <a:xfrm>
          <a:off x="104267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145559</xdr:rowOff>
    </xdr:from>
    <xdr:ext cx="469744" cy="259045"/>
    <xdr:sp macro="" textlink="">
      <xdr:nvSpPr>
        <xdr:cNvPr id="377" name="【市民会館】&#10;一人当たり面積該当値テキスト">
          <a:extLst>
            <a:ext uri="{FF2B5EF4-FFF2-40B4-BE49-F238E27FC236}">
              <a16:creationId xmlns:a16="http://schemas.microsoft.com/office/drawing/2014/main" id="{A9CCFDF8-A07C-42D3-9FFA-5BA7650719E2}"/>
            </a:ext>
          </a:extLst>
        </xdr:cNvPr>
        <xdr:cNvSpPr txBox="1"/>
      </xdr:nvSpPr>
      <xdr:spPr>
        <a:xfrm>
          <a:off x="10515600" y="1797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2539</xdr:rowOff>
    </xdr:from>
    <xdr:to>
      <xdr:col>50</xdr:col>
      <xdr:colOff>165100</xdr:colOff>
      <xdr:row>105</xdr:row>
      <xdr:rowOff>104139</xdr:rowOff>
    </xdr:to>
    <xdr:sp macro="" textlink="">
      <xdr:nvSpPr>
        <xdr:cNvPr id="378" name="楕円 377">
          <a:extLst>
            <a:ext uri="{FF2B5EF4-FFF2-40B4-BE49-F238E27FC236}">
              <a16:creationId xmlns:a16="http://schemas.microsoft.com/office/drawing/2014/main" id="{1FC0DA25-C81C-4FCC-A3C2-3DDF66E2C928}"/>
            </a:ext>
          </a:extLst>
        </xdr:cNvPr>
        <xdr:cNvSpPr/>
      </xdr:nvSpPr>
      <xdr:spPr>
        <a:xfrm>
          <a:off x="9588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46482</xdr:rowOff>
    </xdr:from>
    <xdr:to>
      <xdr:col>55</xdr:col>
      <xdr:colOff>0</xdr:colOff>
      <xdr:row>105</xdr:row>
      <xdr:rowOff>53339</xdr:rowOff>
    </xdr:to>
    <xdr:cxnSp macro="">
      <xdr:nvCxnSpPr>
        <xdr:cNvPr id="379" name="直線コネクタ 378">
          <a:extLst>
            <a:ext uri="{FF2B5EF4-FFF2-40B4-BE49-F238E27FC236}">
              <a16:creationId xmlns:a16="http://schemas.microsoft.com/office/drawing/2014/main" id="{D6A5BB8B-0F34-42CE-BF03-88D01E75999C}"/>
            </a:ext>
          </a:extLst>
        </xdr:cNvPr>
        <xdr:cNvCxnSpPr/>
      </xdr:nvCxnSpPr>
      <xdr:spPr>
        <a:xfrm flipV="1">
          <a:off x="9639300" y="18048732"/>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380" name="楕円 379">
          <a:extLst>
            <a:ext uri="{FF2B5EF4-FFF2-40B4-BE49-F238E27FC236}">
              <a16:creationId xmlns:a16="http://schemas.microsoft.com/office/drawing/2014/main" id="{85D34726-6B84-463D-935E-506FD95AD580}"/>
            </a:ext>
          </a:extLst>
        </xdr:cNvPr>
        <xdr:cNvSpPr/>
      </xdr:nvSpPr>
      <xdr:spPr>
        <a:xfrm>
          <a:off x="8699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53339</xdr:rowOff>
    </xdr:from>
    <xdr:to>
      <xdr:col>50</xdr:col>
      <xdr:colOff>114300</xdr:colOff>
      <xdr:row>105</xdr:row>
      <xdr:rowOff>64770</xdr:rowOff>
    </xdr:to>
    <xdr:cxnSp macro="">
      <xdr:nvCxnSpPr>
        <xdr:cNvPr id="381" name="直線コネクタ 380">
          <a:extLst>
            <a:ext uri="{FF2B5EF4-FFF2-40B4-BE49-F238E27FC236}">
              <a16:creationId xmlns:a16="http://schemas.microsoft.com/office/drawing/2014/main" id="{CB6C047D-67F6-4785-894F-2CD56C3F89DB}"/>
            </a:ext>
          </a:extLst>
        </xdr:cNvPr>
        <xdr:cNvCxnSpPr/>
      </xdr:nvCxnSpPr>
      <xdr:spPr>
        <a:xfrm flipV="1">
          <a:off x="8750300" y="180555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18542</xdr:rowOff>
    </xdr:from>
    <xdr:to>
      <xdr:col>41</xdr:col>
      <xdr:colOff>101600</xdr:colOff>
      <xdr:row>105</xdr:row>
      <xdr:rowOff>120142</xdr:rowOff>
    </xdr:to>
    <xdr:sp macro="" textlink="">
      <xdr:nvSpPr>
        <xdr:cNvPr id="382" name="楕円 381">
          <a:extLst>
            <a:ext uri="{FF2B5EF4-FFF2-40B4-BE49-F238E27FC236}">
              <a16:creationId xmlns:a16="http://schemas.microsoft.com/office/drawing/2014/main" id="{31715CE1-D392-4C44-B111-9688ADB96358}"/>
            </a:ext>
          </a:extLst>
        </xdr:cNvPr>
        <xdr:cNvSpPr/>
      </xdr:nvSpPr>
      <xdr:spPr>
        <a:xfrm>
          <a:off x="7810500" y="18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64770</xdr:rowOff>
    </xdr:from>
    <xdr:to>
      <xdr:col>45</xdr:col>
      <xdr:colOff>177800</xdr:colOff>
      <xdr:row>105</xdr:row>
      <xdr:rowOff>69342</xdr:rowOff>
    </xdr:to>
    <xdr:cxnSp macro="">
      <xdr:nvCxnSpPr>
        <xdr:cNvPr id="383" name="直線コネクタ 382">
          <a:extLst>
            <a:ext uri="{FF2B5EF4-FFF2-40B4-BE49-F238E27FC236}">
              <a16:creationId xmlns:a16="http://schemas.microsoft.com/office/drawing/2014/main" id="{BF7899F4-25E9-46E3-9B65-672ADE32E4E3}"/>
            </a:ext>
          </a:extLst>
        </xdr:cNvPr>
        <xdr:cNvCxnSpPr/>
      </xdr:nvCxnSpPr>
      <xdr:spPr>
        <a:xfrm flipV="1">
          <a:off x="7861300" y="18067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25400</xdr:rowOff>
    </xdr:from>
    <xdr:to>
      <xdr:col>36</xdr:col>
      <xdr:colOff>165100</xdr:colOff>
      <xdr:row>105</xdr:row>
      <xdr:rowOff>127000</xdr:rowOff>
    </xdr:to>
    <xdr:sp macro="" textlink="">
      <xdr:nvSpPr>
        <xdr:cNvPr id="384" name="楕円 383">
          <a:extLst>
            <a:ext uri="{FF2B5EF4-FFF2-40B4-BE49-F238E27FC236}">
              <a16:creationId xmlns:a16="http://schemas.microsoft.com/office/drawing/2014/main" id="{EA7DCFED-3813-4385-9D11-C0955ABC5014}"/>
            </a:ext>
          </a:extLst>
        </xdr:cNvPr>
        <xdr:cNvSpPr/>
      </xdr:nvSpPr>
      <xdr:spPr>
        <a:xfrm>
          <a:off x="6921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69342</xdr:rowOff>
    </xdr:from>
    <xdr:to>
      <xdr:col>41</xdr:col>
      <xdr:colOff>50800</xdr:colOff>
      <xdr:row>105</xdr:row>
      <xdr:rowOff>76200</xdr:rowOff>
    </xdr:to>
    <xdr:cxnSp macro="">
      <xdr:nvCxnSpPr>
        <xdr:cNvPr id="385" name="直線コネクタ 384">
          <a:extLst>
            <a:ext uri="{FF2B5EF4-FFF2-40B4-BE49-F238E27FC236}">
              <a16:creationId xmlns:a16="http://schemas.microsoft.com/office/drawing/2014/main" id="{114FA095-B9BF-4EC3-AF94-6E04205EFF51}"/>
            </a:ext>
          </a:extLst>
        </xdr:cNvPr>
        <xdr:cNvCxnSpPr/>
      </xdr:nvCxnSpPr>
      <xdr:spPr>
        <a:xfrm flipV="1">
          <a:off x="6972300" y="1807159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99840</xdr:rowOff>
    </xdr:from>
    <xdr:ext cx="469744" cy="259045"/>
    <xdr:sp macro="" textlink="">
      <xdr:nvSpPr>
        <xdr:cNvPr id="386" name="n_1aveValue【市民会館】&#10;一人当たり面積">
          <a:extLst>
            <a:ext uri="{FF2B5EF4-FFF2-40B4-BE49-F238E27FC236}">
              <a16:creationId xmlns:a16="http://schemas.microsoft.com/office/drawing/2014/main" id="{CD50C416-8720-4D23-B77A-EBE9452A2F21}"/>
            </a:ext>
          </a:extLst>
        </xdr:cNvPr>
        <xdr:cNvSpPr txBox="1"/>
      </xdr:nvSpPr>
      <xdr:spPr>
        <a:xfrm>
          <a:off x="93917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108983</xdr:rowOff>
    </xdr:from>
    <xdr:ext cx="469744" cy="259045"/>
    <xdr:sp macro="" textlink="">
      <xdr:nvSpPr>
        <xdr:cNvPr id="387" name="n_2aveValue【市民会館】&#10;一人当たり面積">
          <a:extLst>
            <a:ext uri="{FF2B5EF4-FFF2-40B4-BE49-F238E27FC236}">
              <a16:creationId xmlns:a16="http://schemas.microsoft.com/office/drawing/2014/main" id="{DF94A4E8-5CFF-44A3-8E18-D91D73994AB6}"/>
            </a:ext>
          </a:extLst>
        </xdr:cNvPr>
        <xdr:cNvSpPr txBox="1"/>
      </xdr:nvSpPr>
      <xdr:spPr>
        <a:xfrm>
          <a:off x="8515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131842</xdr:rowOff>
    </xdr:from>
    <xdr:ext cx="469744" cy="259045"/>
    <xdr:sp macro="" textlink="">
      <xdr:nvSpPr>
        <xdr:cNvPr id="388" name="n_3aveValue【市民会館】&#10;一人当たり面積">
          <a:extLst>
            <a:ext uri="{FF2B5EF4-FFF2-40B4-BE49-F238E27FC236}">
              <a16:creationId xmlns:a16="http://schemas.microsoft.com/office/drawing/2014/main" id="{A370C9F4-D41B-4D7B-9C89-8FB5A472E0C3}"/>
            </a:ext>
          </a:extLst>
        </xdr:cNvPr>
        <xdr:cNvSpPr txBox="1"/>
      </xdr:nvSpPr>
      <xdr:spPr>
        <a:xfrm>
          <a:off x="7626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124985</xdr:rowOff>
    </xdr:from>
    <xdr:ext cx="469744" cy="259045"/>
    <xdr:sp macro="" textlink="">
      <xdr:nvSpPr>
        <xdr:cNvPr id="389" name="n_4aveValue【市民会館】&#10;一人当たり面積">
          <a:extLst>
            <a:ext uri="{FF2B5EF4-FFF2-40B4-BE49-F238E27FC236}">
              <a16:creationId xmlns:a16="http://schemas.microsoft.com/office/drawing/2014/main" id="{116F6029-803E-463A-9527-73309274CBD4}"/>
            </a:ext>
          </a:extLst>
        </xdr:cNvPr>
        <xdr:cNvSpPr txBox="1"/>
      </xdr:nvSpPr>
      <xdr:spPr>
        <a:xfrm>
          <a:off x="6737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120666</xdr:rowOff>
    </xdr:from>
    <xdr:ext cx="469744" cy="259045"/>
    <xdr:sp macro="" textlink="">
      <xdr:nvSpPr>
        <xdr:cNvPr id="390" name="n_1mainValue【市民会館】&#10;一人当たり面積">
          <a:extLst>
            <a:ext uri="{FF2B5EF4-FFF2-40B4-BE49-F238E27FC236}">
              <a16:creationId xmlns:a16="http://schemas.microsoft.com/office/drawing/2014/main" id="{26E2D719-20E2-41CF-A99B-3F7207AA6BC3}"/>
            </a:ext>
          </a:extLst>
        </xdr:cNvPr>
        <xdr:cNvSpPr txBox="1"/>
      </xdr:nvSpPr>
      <xdr:spPr>
        <a:xfrm>
          <a:off x="93917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391" name="n_2mainValue【市民会館】&#10;一人当たり面積">
          <a:extLst>
            <a:ext uri="{FF2B5EF4-FFF2-40B4-BE49-F238E27FC236}">
              <a16:creationId xmlns:a16="http://schemas.microsoft.com/office/drawing/2014/main" id="{35590F4F-5CE3-4F04-8D79-0F5410DE59BF}"/>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136669</xdr:rowOff>
    </xdr:from>
    <xdr:ext cx="469744" cy="259045"/>
    <xdr:sp macro="" textlink="">
      <xdr:nvSpPr>
        <xdr:cNvPr id="392" name="n_3mainValue【市民会館】&#10;一人当たり面積">
          <a:extLst>
            <a:ext uri="{FF2B5EF4-FFF2-40B4-BE49-F238E27FC236}">
              <a16:creationId xmlns:a16="http://schemas.microsoft.com/office/drawing/2014/main" id="{97FA16DB-7821-4699-AE5A-674E133AC86C}"/>
            </a:ext>
          </a:extLst>
        </xdr:cNvPr>
        <xdr:cNvSpPr txBox="1"/>
      </xdr:nvSpPr>
      <xdr:spPr>
        <a:xfrm>
          <a:off x="7626427" y="177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143527</xdr:rowOff>
    </xdr:from>
    <xdr:ext cx="469744" cy="259045"/>
    <xdr:sp macro="" textlink="">
      <xdr:nvSpPr>
        <xdr:cNvPr id="393" name="n_4mainValue【市民会館】&#10;一人当たり面積">
          <a:extLst>
            <a:ext uri="{FF2B5EF4-FFF2-40B4-BE49-F238E27FC236}">
              <a16:creationId xmlns:a16="http://schemas.microsoft.com/office/drawing/2014/main" id="{703FEA66-F443-4464-8C7E-28070B5B6FEC}"/>
            </a:ext>
          </a:extLst>
        </xdr:cNvPr>
        <xdr:cNvSpPr txBox="1"/>
      </xdr:nvSpPr>
      <xdr:spPr>
        <a:xfrm>
          <a:off x="6737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6F71ADBD-AC7C-411F-902D-88E1DFA1D5F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744559F0-9E71-42C6-AB44-1F140B5FFF3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3757504-1FAE-4DED-9980-0BD58F93661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E3FB1B35-9EEF-4D7F-8CE2-A15278A3F56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241B9940-DE5D-4587-85BC-20AACA772EE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B9060ECE-82C9-40BE-B386-EB2F5C10C8E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1DC8005B-EFF5-48F2-8830-60BE99BB7B4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6BDF93B0-AAD2-46E4-9DC9-92DDBA3758C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C98B6F93-DE62-48B5-A2D1-7AE0876807A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BBE42AE2-84E9-43BC-8719-3783B015B0C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CBA40573-96D3-4D50-A08E-7721E49C606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2A41F026-BDDF-4B48-A816-C6A88BBB12D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5E026449-1DEE-44A9-BBA6-32E5662287E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E5AA208C-65C1-4687-A4C3-0B2029850C1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B266F9D0-1E4B-4E83-8327-7187EDAEE10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DE233878-B257-4FF8-8FD6-3B04D3CEF14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6BAEB52E-76CC-4E70-A39E-D003D68FB6B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46C378DF-D398-4BD8-BCEA-3A229FAE25D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6156488C-28DC-4CFD-8692-1ED439178F5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49CDA332-7028-483A-9352-9CA2CDE76A2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68DE519-B358-43EF-8119-DB5AE343FD6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BE9D4C24-9A3E-4373-BE2B-78727D7D1D8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7F6F65BE-49DB-4939-849A-086CD63C9AB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8B188166-F494-4A82-AC05-165C6806B52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41</xdr:row>
      <xdr:rowOff>24765</xdr:rowOff>
    </xdr:to>
    <xdr:cxnSp macro="">
      <xdr:nvCxnSpPr>
        <xdr:cNvPr id="418" name="直線コネクタ 417">
          <a:extLst>
            <a:ext uri="{FF2B5EF4-FFF2-40B4-BE49-F238E27FC236}">
              <a16:creationId xmlns:a16="http://schemas.microsoft.com/office/drawing/2014/main" id="{CE19016F-42BC-43BC-BC24-744A6B3D62AD}"/>
            </a:ext>
          </a:extLst>
        </xdr:cNvPr>
        <xdr:cNvCxnSpPr/>
      </xdr:nvCxnSpPr>
      <xdr:spPr>
        <a:xfrm flipV="1">
          <a:off x="16318864" y="58521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28592</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FC5EC557-5668-4F52-875C-54F20A24D457}"/>
            </a:ext>
          </a:extLst>
        </xdr:cNvPr>
        <xdr:cNvSpPr txBox="1"/>
      </xdr:nvSpPr>
      <xdr:spPr>
        <a:xfrm>
          <a:off x="16357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24765</xdr:rowOff>
    </xdr:from>
    <xdr:to>
      <xdr:col>86</xdr:col>
      <xdr:colOff>25400</xdr:colOff>
      <xdr:row>41</xdr:row>
      <xdr:rowOff>24765</xdr:rowOff>
    </xdr:to>
    <xdr:cxnSp macro="">
      <xdr:nvCxnSpPr>
        <xdr:cNvPr id="420" name="直線コネクタ 419">
          <a:extLst>
            <a:ext uri="{FF2B5EF4-FFF2-40B4-BE49-F238E27FC236}">
              <a16:creationId xmlns:a16="http://schemas.microsoft.com/office/drawing/2014/main" id="{3E3FBCDA-2B5D-4768-A0DC-7B136455370F}"/>
            </a:ext>
          </a:extLst>
        </xdr:cNvPr>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421" name="【一般廃棄物処理施設】&#10;有形固定資産減価償却率最大値テキスト">
          <a:extLst>
            <a:ext uri="{FF2B5EF4-FFF2-40B4-BE49-F238E27FC236}">
              <a16:creationId xmlns:a16="http://schemas.microsoft.com/office/drawing/2014/main" id="{88C9C55B-2603-4722-8590-1CA9CC364792}"/>
            </a:ext>
          </a:extLst>
        </xdr:cNvPr>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422" name="直線コネクタ 421">
          <a:extLst>
            <a:ext uri="{FF2B5EF4-FFF2-40B4-BE49-F238E27FC236}">
              <a16:creationId xmlns:a16="http://schemas.microsoft.com/office/drawing/2014/main" id="{59CF4508-3B33-4254-BA7B-0D6FD1259076}"/>
            </a:ext>
          </a:extLst>
        </xdr:cNvPr>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118127</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124AC6B5-DA7C-4DC6-B256-86661009B580}"/>
            </a:ext>
          </a:extLst>
        </xdr:cNvPr>
        <xdr:cNvSpPr txBox="1"/>
      </xdr:nvSpPr>
      <xdr:spPr>
        <a:xfrm>
          <a:off x="16357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424" name="フローチャート: 判断 423">
          <a:extLst>
            <a:ext uri="{FF2B5EF4-FFF2-40B4-BE49-F238E27FC236}">
              <a16:creationId xmlns:a16="http://schemas.microsoft.com/office/drawing/2014/main" id="{747E36D0-4AE7-42EB-8567-7D582C64316B}"/>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122555</xdr:rowOff>
    </xdr:from>
    <xdr:to>
      <xdr:col>81</xdr:col>
      <xdr:colOff>101600</xdr:colOff>
      <xdr:row>38</xdr:row>
      <xdr:rowOff>52705</xdr:rowOff>
    </xdr:to>
    <xdr:sp macro="" textlink="">
      <xdr:nvSpPr>
        <xdr:cNvPr id="425" name="フローチャート: 判断 424">
          <a:extLst>
            <a:ext uri="{FF2B5EF4-FFF2-40B4-BE49-F238E27FC236}">
              <a16:creationId xmlns:a16="http://schemas.microsoft.com/office/drawing/2014/main" id="{1A4ABAEE-FC48-45EB-AF1B-27379D1C3FFA}"/>
            </a:ext>
          </a:extLst>
        </xdr:cNvPr>
        <xdr:cNvSpPr/>
      </xdr:nvSpPr>
      <xdr:spPr>
        <a:xfrm>
          <a:off x="15430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113030</xdr:rowOff>
    </xdr:from>
    <xdr:to>
      <xdr:col>76</xdr:col>
      <xdr:colOff>165100</xdr:colOff>
      <xdr:row>38</xdr:row>
      <xdr:rowOff>43180</xdr:rowOff>
    </xdr:to>
    <xdr:sp macro="" textlink="">
      <xdr:nvSpPr>
        <xdr:cNvPr id="426" name="フローチャート: 判断 425">
          <a:extLst>
            <a:ext uri="{FF2B5EF4-FFF2-40B4-BE49-F238E27FC236}">
              <a16:creationId xmlns:a16="http://schemas.microsoft.com/office/drawing/2014/main" id="{D35DB01B-ED34-48B3-AD80-7E6A7C7090BA}"/>
            </a:ext>
          </a:extLst>
        </xdr:cNvPr>
        <xdr:cNvSpPr/>
      </xdr:nvSpPr>
      <xdr:spPr>
        <a:xfrm>
          <a:off x="14541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7" name="フローチャート: 判断 426">
          <a:extLst>
            <a:ext uri="{FF2B5EF4-FFF2-40B4-BE49-F238E27FC236}">
              <a16:creationId xmlns:a16="http://schemas.microsoft.com/office/drawing/2014/main" id="{3B89F6E0-F931-4635-896E-1C5AED0E6307}"/>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428" name="フローチャート: 判断 427">
          <a:extLst>
            <a:ext uri="{FF2B5EF4-FFF2-40B4-BE49-F238E27FC236}">
              <a16:creationId xmlns:a16="http://schemas.microsoft.com/office/drawing/2014/main" id="{1160B025-7BA9-45DE-BD37-1905AAEC7422}"/>
            </a:ext>
          </a:extLst>
        </xdr:cNvPr>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81538A65-0D44-4E04-AC99-E65D40DE648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E5E74979-83FF-41D9-8A71-7444E3A3B8B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B8E6E0E-E49A-427A-9090-1320C99941D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BC36318-B00D-40B4-83AE-49CBFB930B1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C2F501D-0DF2-46FE-9870-E1064B391BE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153035</xdr:rowOff>
    </xdr:from>
    <xdr:to>
      <xdr:col>85</xdr:col>
      <xdr:colOff>177800</xdr:colOff>
      <xdr:row>37</xdr:row>
      <xdr:rowOff>83185</xdr:rowOff>
    </xdr:to>
    <xdr:sp macro="" textlink="">
      <xdr:nvSpPr>
        <xdr:cNvPr id="434" name="楕円 433">
          <a:extLst>
            <a:ext uri="{FF2B5EF4-FFF2-40B4-BE49-F238E27FC236}">
              <a16:creationId xmlns:a16="http://schemas.microsoft.com/office/drawing/2014/main" id="{2E622485-979E-4D99-8459-BBDAA4AE24A8}"/>
            </a:ext>
          </a:extLst>
        </xdr:cNvPr>
        <xdr:cNvSpPr/>
      </xdr:nvSpPr>
      <xdr:spPr>
        <a:xfrm>
          <a:off x="162687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4462</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47B17F52-FC6C-486E-BBC4-686C66025C20}"/>
            </a:ext>
          </a:extLst>
        </xdr:cNvPr>
        <xdr:cNvSpPr txBox="1"/>
      </xdr:nvSpPr>
      <xdr:spPr>
        <a:xfrm>
          <a:off x="16357600"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101600</xdr:rowOff>
    </xdr:from>
    <xdr:to>
      <xdr:col>81</xdr:col>
      <xdr:colOff>101600</xdr:colOff>
      <xdr:row>37</xdr:row>
      <xdr:rowOff>31750</xdr:rowOff>
    </xdr:to>
    <xdr:sp macro="" textlink="">
      <xdr:nvSpPr>
        <xdr:cNvPr id="436" name="楕円 435">
          <a:extLst>
            <a:ext uri="{FF2B5EF4-FFF2-40B4-BE49-F238E27FC236}">
              <a16:creationId xmlns:a16="http://schemas.microsoft.com/office/drawing/2014/main" id="{EC2731FC-36F2-4E12-83C1-E70263AA1974}"/>
            </a:ext>
          </a:extLst>
        </xdr:cNvPr>
        <xdr:cNvSpPr/>
      </xdr:nvSpPr>
      <xdr:spPr>
        <a:xfrm>
          <a:off x="15430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152400</xdr:rowOff>
    </xdr:from>
    <xdr:to>
      <xdr:col>85</xdr:col>
      <xdr:colOff>127000</xdr:colOff>
      <xdr:row>37</xdr:row>
      <xdr:rowOff>32385</xdr:rowOff>
    </xdr:to>
    <xdr:cxnSp macro="">
      <xdr:nvCxnSpPr>
        <xdr:cNvPr id="437" name="直線コネクタ 436">
          <a:extLst>
            <a:ext uri="{FF2B5EF4-FFF2-40B4-BE49-F238E27FC236}">
              <a16:creationId xmlns:a16="http://schemas.microsoft.com/office/drawing/2014/main" id="{D58E6C84-7D6B-4254-B848-025A5C6AF7F6}"/>
            </a:ext>
          </a:extLst>
        </xdr:cNvPr>
        <xdr:cNvCxnSpPr/>
      </xdr:nvCxnSpPr>
      <xdr:spPr>
        <a:xfrm>
          <a:off x="15481300" y="632460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46355</xdr:rowOff>
    </xdr:from>
    <xdr:to>
      <xdr:col>76</xdr:col>
      <xdr:colOff>165100</xdr:colOff>
      <xdr:row>36</xdr:row>
      <xdr:rowOff>147955</xdr:rowOff>
    </xdr:to>
    <xdr:sp macro="" textlink="">
      <xdr:nvSpPr>
        <xdr:cNvPr id="438" name="楕円 437">
          <a:extLst>
            <a:ext uri="{FF2B5EF4-FFF2-40B4-BE49-F238E27FC236}">
              <a16:creationId xmlns:a16="http://schemas.microsoft.com/office/drawing/2014/main" id="{08E15FC7-48F8-4119-B98D-4E9D6DD71A72}"/>
            </a:ext>
          </a:extLst>
        </xdr:cNvPr>
        <xdr:cNvSpPr/>
      </xdr:nvSpPr>
      <xdr:spPr>
        <a:xfrm>
          <a:off x="14541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97155</xdr:rowOff>
    </xdr:from>
    <xdr:to>
      <xdr:col>81</xdr:col>
      <xdr:colOff>50800</xdr:colOff>
      <xdr:row>36</xdr:row>
      <xdr:rowOff>152400</xdr:rowOff>
    </xdr:to>
    <xdr:cxnSp macro="">
      <xdr:nvCxnSpPr>
        <xdr:cNvPr id="439" name="直線コネクタ 438">
          <a:extLst>
            <a:ext uri="{FF2B5EF4-FFF2-40B4-BE49-F238E27FC236}">
              <a16:creationId xmlns:a16="http://schemas.microsoft.com/office/drawing/2014/main" id="{3B8612AD-47B1-4B19-B718-04B3ED4167A3}"/>
            </a:ext>
          </a:extLst>
        </xdr:cNvPr>
        <xdr:cNvCxnSpPr/>
      </xdr:nvCxnSpPr>
      <xdr:spPr>
        <a:xfrm>
          <a:off x="14592300" y="62693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88265</xdr:rowOff>
    </xdr:from>
    <xdr:to>
      <xdr:col>72</xdr:col>
      <xdr:colOff>38100</xdr:colOff>
      <xdr:row>39</xdr:row>
      <xdr:rowOff>18415</xdr:rowOff>
    </xdr:to>
    <xdr:sp macro="" textlink="">
      <xdr:nvSpPr>
        <xdr:cNvPr id="440" name="楕円 439">
          <a:extLst>
            <a:ext uri="{FF2B5EF4-FFF2-40B4-BE49-F238E27FC236}">
              <a16:creationId xmlns:a16="http://schemas.microsoft.com/office/drawing/2014/main" id="{F77ABBD6-72A5-4E73-9E6F-F8BC79EE000C}"/>
            </a:ext>
          </a:extLst>
        </xdr:cNvPr>
        <xdr:cNvSpPr/>
      </xdr:nvSpPr>
      <xdr:spPr>
        <a:xfrm>
          <a:off x="13652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97155</xdr:rowOff>
    </xdr:from>
    <xdr:to>
      <xdr:col>76</xdr:col>
      <xdr:colOff>114300</xdr:colOff>
      <xdr:row>38</xdr:row>
      <xdr:rowOff>139065</xdr:rowOff>
    </xdr:to>
    <xdr:cxnSp macro="">
      <xdr:nvCxnSpPr>
        <xdr:cNvPr id="441" name="直線コネクタ 440">
          <a:extLst>
            <a:ext uri="{FF2B5EF4-FFF2-40B4-BE49-F238E27FC236}">
              <a16:creationId xmlns:a16="http://schemas.microsoft.com/office/drawing/2014/main" id="{68B1F92A-F15F-4242-93E3-739F1E85D72F}"/>
            </a:ext>
          </a:extLst>
        </xdr:cNvPr>
        <xdr:cNvCxnSpPr/>
      </xdr:nvCxnSpPr>
      <xdr:spPr>
        <a:xfrm flipV="1">
          <a:off x="13703300" y="6269355"/>
          <a:ext cx="889000" cy="3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88265</xdr:rowOff>
    </xdr:from>
    <xdr:to>
      <xdr:col>67</xdr:col>
      <xdr:colOff>101600</xdr:colOff>
      <xdr:row>37</xdr:row>
      <xdr:rowOff>18415</xdr:rowOff>
    </xdr:to>
    <xdr:sp macro="" textlink="">
      <xdr:nvSpPr>
        <xdr:cNvPr id="442" name="楕円 441">
          <a:extLst>
            <a:ext uri="{FF2B5EF4-FFF2-40B4-BE49-F238E27FC236}">
              <a16:creationId xmlns:a16="http://schemas.microsoft.com/office/drawing/2014/main" id="{BC9E6D50-CD95-4FDC-979C-C1216E5A0228}"/>
            </a:ext>
          </a:extLst>
        </xdr:cNvPr>
        <xdr:cNvSpPr/>
      </xdr:nvSpPr>
      <xdr:spPr>
        <a:xfrm>
          <a:off x="12763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139065</xdr:rowOff>
    </xdr:from>
    <xdr:to>
      <xdr:col>71</xdr:col>
      <xdr:colOff>177800</xdr:colOff>
      <xdr:row>38</xdr:row>
      <xdr:rowOff>139065</xdr:rowOff>
    </xdr:to>
    <xdr:cxnSp macro="">
      <xdr:nvCxnSpPr>
        <xdr:cNvPr id="443" name="直線コネクタ 442">
          <a:extLst>
            <a:ext uri="{FF2B5EF4-FFF2-40B4-BE49-F238E27FC236}">
              <a16:creationId xmlns:a16="http://schemas.microsoft.com/office/drawing/2014/main" id="{4D73C018-03D8-47DC-8E56-32729D7E5281}"/>
            </a:ext>
          </a:extLst>
        </xdr:cNvPr>
        <xdr:cNvCxnSpPr/>
      </xdr:nvCxnSpPr>
      <xdr:spPr>
        <a:xfrm>
          <a:off x="12814300" y="6311265"/>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43832</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02606B95-CD7D-45BB-B102-8BF522A10068}"/>
            </a:ext>
          </a:extLst>
        </xdr:cNvPr>
        <xdr:cNvSpPr txBox="1"/>
      </xdr:nvSpPr>
      <xdr:spPr>
        <a:xfrm>
          <a:off x="15266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34307</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F0639FAB-5D54-4B23-A497-24692721A67D}"/>
            </a:ext>
          </a:extLst>
        </xdr:cNvPr>
        <xdr:cNvSpPr txBox="1"/>
      </xdr:nvSpPr>
      <xdr:spPr>
        <a:xfrm>
          <a:off x="14389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C164D898-BB26-416B-8A76-1CE8AFE00B1C}"/>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28592</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D57401A2-61C4-41D2-A32C-D24A3C62466D}"/>
            </a:ext>
          </a:extLst>
        </xdr:cNvPr>
        <xdr:cNvSpPr txBox="1"/>
      </xdr:nvSpPr>
      <xdr:spPr>
        <a:xfrm>
          <a:off x="12611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48277</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3D744F8D-C65F-49ED-B797-C0E27B04CCCC}"/>
            </a:ext>
          </a:extLst>
        </xdr:cNvPr>
        <xdr:cNvSpPr txBox="1"/>
      </xdr:nvSpPr>
      <xdr:spPr>
        <a:xfrm>
          <a:off x="15266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164482</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18F206C5-9CA5-4559-9785-370B0160F95F}"/>
            </a:ext>
          </a:extLst>
        </xdr:cNvPr>
        <xdr:cNvSpPr txBox="1"/>
      </xdr:nvSpPr>
      <xdr:spPr>
        <a:xfrm>
          <a:off x="14389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9542</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B358FB69-48E6-4B98-9C22-DCE6308FC9F8}"/>
            </a:ext>
          </a:extLst>
        </xdr:cNvPr>
        <xdr:cNvSpPr txBox="1"/>
      </xdr:nvSpPr>
      <xdr:spPr>
        <a:xfrm>
          <a:off x="13500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34942</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ACA1B9E5-4287-44CE-99F5-8F0BE1FCE522}"/>
            </a:ext>
          </a:extLst>
        </xdr:cNvPr>
        <xdr:cNvSpPr txBox="1"/>
      </xdr:nvSpPr>
      <xdr:spPr>
        <a:xfrm>
          <a:off x="12611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A97FB5C7-160B-453E-832A-D7D7B435BF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3F863DC9-3A5B-4CBA-8C7B-7501094A2EC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767BEA8-45B2-430D-8903-1A92489F259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5FBEA8A4-8BDA-4EE9-9817-4A70385AF0B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307541D3-C7D6-40D5-A01B-8AC5AA86034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D784C631-C5A4-44B3-B618-5E5A6A39139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71933D6-BE7C-47D2-8457-135C34E31BE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6AC36CD0-42C3-4718-83BA-2369E36F42B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CB51D2D5-32E3-449D-8C08-5F5FDAC3BDE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D1D5A21F-B3E7-448A-B638-84ADE6AE9C7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58B7D66D-05F0-436B-AFEF-0A1C898FD05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3" name="テキスト ボックス 462">
          <a:extLst>
            <a:ext uri="{FF2B5EF4-FFF2-40B4-BE49-F238E27FC236}">
              <a16:creationId xmlns:a16="http://schemas.microsoft.com/office/drawing/2014/main" id="{33CFD90F-85D8-4230-A75E-38939704CD8E}"/>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557DBF72-F4AE-4618-971A-D334A33C2B5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5" name="テキスト ボックス 464">
          <a:extLst>
            <a:ext uri="{FF2B5EF4-FFF2-40B4-BE49-F238E27FC236}">
              <a16:creationId xmlns:a16="http://schemas.microsoft.com/office/drawing/2014/main" id="{380C0731-C4F8-4036-B8FF-98CCBE83FBF3}"/>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8F9EB2EE-B778-4046-9B7E-B1F67C8B1B5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7" name="テキスト ボックス 466">
          <a:extLst>
            <a:ext uri="{FF2B5EF4-FFF2-40B4-BE49-F238E27FC236}">
              <a16:creationId xmlns:a16="http://schemas.microsoft.com/office/drawing/2014/main" id="{999954F9-4EDA-4905-9309-65C96A92A297}"/>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25C73B40-D8F5-411F-9790-2BD9CD6612C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9" name="テキスト ボックス 468">
          <a:extLst>
            <a:ext uri="{FF2B5EF4-FFF2-40B4-BE49-F238E27FC236}">
              <a16:creationId xmlns:a16="http://schemas.microsoft.com/office/drawing/2014/main" id="{7F8598A6-8A31-42BF-99D0-07E21E64901E}"/>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C3534724-7CEF-4B55-B207-938B8005FCD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1" name="テキスト ボックス 470">
          <a:extLst>
            <a:ext uri="{FF2B5EF4-FFF2-40B4-BE49-F238E27FC236}">
              <a16:creationId xmlns:a16="http://schemas.microsoft.com/office/drawing/2014/main" id="{37D4063E-D1F1-475B-9741-9C202DE936B6}"/>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244743E3-EB2F-4B9E-8A48-1F1F1B9CEAA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3" name="テキスト ボックス 472">
          <a:extLst>
            <a:ext uri="{FF2B5EF4-FFF2-40B4-BE49-F238E27FC236}">
              <a16:creationId xmlns:a16="http://schemas.microsoft.com/office/drawing/2014/main" id="{32BC63FB-0D81-477E-A612-446D00EB5D9B}"/>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D7FD0DB7-F280-4786-8103-27886379672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9E450CE1-0170-49A2-ABDC-9AEEACE777D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DDAA866F-A943-4AEB-AB74-1EA2921A168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52194</xdr:rowOff>
    </xdr:from>
    <xdr:to>
      <xdr:col>116</xdr:col>
      <xdr:colOff>62864</xdr:colOff>
      <xdr:row>42</xdr:row>
      <xdr:rowOff>84005</xdr:rowOff>
    </xdr:to>
    <xdr:cxnSp macro="">
      <xdr:nvCxnSpPr>
        <xdr:cNvPr id="477" name="直線コネクタ 476">
          <a:extLst>
            <a:ext uri="{FF2B5EF4-FFF2-40B4-BE49-F238E27FC236}">
              <a16:creationId xmlns:a16="http://schemas.microsoft.com/office/drawing/2014/main" id="{9F4AC5B8-1B2E-49DF-B24C-799800EA5B8B}"/>
            </a:ext>
          </a:extLst>
        </xdr:cNvPr>
        <xdr:cNvCxnSpPr/>
      </xdr:nvCxnSpPr>
      <xdr:spPr>
        <a:xfrm flipV="1">
          <a:off x="22160864" y="5881494"/>
          <a:ext cx="0" cy="140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87832</xdr:rowOff>
    </xdr:from>
    <xdr:ext cx="469744" cy="259045"/>
    <xdr:sp macro="" textlink="">
      <xdr:nvSpPr>
        <xdr:cNvPr id="478" name="【一般廃棄物処理施設】&#10;一人当たり有形固定資産（償却資産）額最小値テキスト">
          <a:extLst>
            <a:ext uri="{FF2B5EF4-FFF2-40B4-BE49-F238E27FC236}">
              <a16:creationId xmlns:a16="http://schemas.microsoft.com/office/drawing/2014/main" id="{D1833610-F353-452E-A354-5811BD7CB84A}"/>
            </a:ext>
          </a:extLst>
        </xdr:cNvPr>
        <xdr:cNvSpPr txBox="1"/>
      </xdr:nvSpPr>
      <xdr:spPr>
        <a:xfrm>
          <a:off x="22199600" y="728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84005</xdr:rowOff>
    </xdr:from>
    <xdr:to>
      <xdr:col>116</xdr:col>
      <xdr:colOff>152400</xdr:colOff>
      <xdr:row>42</xdr:row>
      <xdr:rowOff>84005</xdr:rowOff>
    </xdr:to>
    <xdr:cxnSp macro="">
      <xdr:nvCxnSpPr>
        <xdr:cNvPr id="479" name="直線コネクタ 478">
          <a:extLst>
            <a:ext uri="{FF2B5EF4-FFF2-40B4-BE49-F238E27FC236}">
              <a16:creationId xmlns:a16="http://schemas.microsoft.com/office/drawing/2014/main" id="{43EA06BA-3809-45A1-AD27-D61329EDBAA7}"/>
            </a:ext>
          </a:extLst>
        </xdr:cNvPr>
        <xdr:cNvCxnSpPr/>
      </xdr:nvCxnSpPr>
      <xdr:spPr>
        <a:xfrm>
          <a:off x="22072600" y="72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170321</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B50DAAAB-918C-42C5-9717-AF066B02382D}"/>
            </a:ext>
          </a:extLst>
        </xdr:cNvPr>
        <xdr:cNvSpPr txBox="1"/>
      </xdr:nvSpPr>
      <xdr:spPr>
        <a:xfrm>
          <a:off x="22199600" y="565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52194</xdr:rowOff>
    </xdr:from>
    <xdr:to>
      <xdr:col>116</xdr:col>
      <xdr:colOff>152400</xdr:colOff>
      <xdr:row>34</xdr:row>
      <xdr:rowOff>52194</xdr:rowOff>
    </xdr:to>
    <xdr:cxnSp macro="">
      <xdr:nvCxnSpPr>
        <xdr:cNvPr id="481" name="直線コネクタ 480">
          <a:extLst>
            <a:ext uri="{FF2B5EF4-FFF2-40B4-BE49-F238E27FC236}">
              <a16:creationId xmlns:a16="http://schemas.microsoft.com/office/drawing/2014/main" id="{4926E21C-7C17-450F-A42C-FF76A426E939}"/>
            </a:ext>
          </a:extLst>
        </xdr:cNvPr>
        <xdr:cNvCxnSpPr/>
      </xdr:nvCxnSpPr>
      <xdr:spPr>
        <a:xfrm>
          <a:off x="22072600" y="588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126899</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67BAFF21-26B0-466A-8E70-6FA6C5BF06F2}"/>
            </a:ext>
          </a:extLst>
        </xdr:cNvPr>
        <xdr:cNvSpPr txBox="1"/>
      </xdr:nvSpPr>
      <xdr:spPr>
        <a:xfrm>
          <a:off x="22199600" y="68134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148472</xdr:rowOff>
    </xdr:from>
    <xdr:to>
      <xdr:col>116</xdr:col>
      <xdr:colOff>114300</xdr:colOff>
      <xdr:row>40</xdr:row>
      <xdr:rowOff>78622</xdr:rowOff>
    </xdr:to>
    <xdr:sp macro="" textlink="">
      <xdr:nvSpPr>
        <xdr:cNvPr id="483" name="フローチャート: 判断 482">
          <a:extLst>
            <a:ext uri="{FF2B5EF4-FFF2-40B4-BE49-F238E27FC236}">
              <a16:creationId xmlns:a16="http://schemas.microsoft.com/office/drawing/2014/main" id="{F302EFBF-6DFB-4BA2-ABD0-912B0B24D7C7}"/>
            </a:ext>
          </a:extLst>
        </xdr:cNvPr>
        <xdr:cNvSpPr/>
      </xdr:nvSpPr>
      <xdr:spPr>
        <a:xfrm>
          <a:off x="22110700" y="683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145728</xdr:rowOff>
    </xdr:from>
    <xdr:to>
      <xdr:col>112</xdr:col>
      <xdr:colOff>38100</xdr:colOff>
      <xdr:row>41</xdr:row>
      <xdr:rowOff>75878</xdr:rowOff>
    </xdr:to>
    <xdr:sp macro="" textlink="">
      <xdr:nvSpPr>
        <xdr:cNvPr id="484" name="フローチャート: 判断 483">
          <a:extLst>
            <a:ext uri="{FF2B5EF4-FFF2-40B4-BE49-F238E27FC236}">
              <a16:creationId xmlns:a16="http://schemas.microsoft.com/office/drawing/2014/main" id="{584253BF-174B-4DE8-8815-FAF3A70E3B8A}"/>
            </a:ext>
          </a:extLst>
        </xdr:cNvPr>
        <xdr:cNvSpPr/>
      </xdr:nvSpPr>
      <xdr:spPr>
        <a:xfrm>
          <a:off x="21272500" y="700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148527</xdr:rowOff>
    </xdr:from>
    <xdr:to>
      <xdr:col>107</xdr:col>
      <xdr:colOff>101600</xdr:colOff>
      <xdr:row>41</xdr:row>
      <xdr:rowOff>78677</xdr:rowOff>
    </xdr:to>
    <xdr:sp macro="" textlink="">
      <xdr:nvSpPr>
        <xdr:cNvPr id="485" name="フローチャート: 判断 484">
          <a:extLst>
            <a:ext uri="{FF2B5EF4-FFF2-40B4-BE49-F238E27FC236}">
              <a16:creationId xmlns:a16="http://schemas.microsoft.com/office/drawing/2014/main" id="{48AD1621-5701-41F5-AB04-F1FF8C3E05D0}"/>
            </a:ext>
          </a:extLst>
        </xdr:cNvPr>
        <xdr:cNvSpPr/>
      </xdr:nvSpPr>
      <xdr:spPr>
        <a:xfrm>
          <a:off x="20383500" y="700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158214</xdr:rowOff>
    </xdr:from>
    <xdr:to>
      <xdr:col>102</xdr:col>
      <xdr:colOff>165100</xdr:colOff>
      <xdr:row>41</xdr:row>
      <xdr:rowOff>88364</xdr:rowOff>
    </xdr:to>
    <xdr:sp macro="" textlink="">
      <xdr:nvSpPr>
        <xdr:cNvPr id="486" name="フローチャート: 判断 485">
          <a:extLst>
            <a:ext uri="{FF2B5EF4-FFF2-40B4-BE49-F238E27FC236}">
              <a16:creationId xmlns:a16="http://schemas.microsoft.com/office/drawing/2014/main" id="{77233A40-F170-40CA-A398-6CC23EEAD48A}"/>
            </a:ext>
          </a:extLst>
        </xdr:cNvPr>
        <xdr:cNvSpPr/>
      </xdr:nvSpPr>
      <xdr:spPr>
        <a:xfrm>
          <a:off x="19494500" y="701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149432</xdr:rowOff>
    </xdr:from>
    <xdr:to>
      <xdr:col>98</xdr:col>
      <xdr:colOff>38100</xdr:colOff>
      <xdr:row>41</xdr:row>
      <xdr:rowOff>79582</xdr:rowOff>
    </xdr:to>
    <xdr:sp macro="" textlink="">
      <xdr:nvSpPr>
        <xdr:cNvPr id="487" name="フローチャート: 判断 486">
          <a:extLst>
            <a:ext uri="{FF2B5EF4-FFF2-40B4-BE49-F238E27FC236}">
              <a16:creationId xmlns:a16="http://schemas.microsoft.com/office/drawing/2014/main" id="{6E2E3665-8FDB-4A62-866F-1D5D26A5D79E}"/>
            </a:ext>
          </a:extLst>
        </xdr:cNvPr>
        <xdr:cNvSpPr/>
      </xdr:nvSpPr>
      <xdr:spPr>
        <a:xfrm>
          <a:off x="18605500" y="7007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EFDEDCBF-A6AC-471F-83F3-AAEF32327FD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CFB3D0F-443F-4433-B6C8-296BA2C8F07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66F313B-3E92-4235-A1F1-5A3F5878ADD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25E29026-81DF-4F6A-8EEB-5D8A7BA6FF8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27C23E86-DA13-47CB-BCC6-AA8DFD94F80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106308</xdr:rowOff>
    </xdr:from>
    <xdr:to>
      <xdr:col>116</xdr:col>
      <xdr:colOff>114300</xdr:colOff>
      <xdr:row>40</xdr:row>
      <xdr:rowOff>36458</xdr:rowOff>
    </xdr:to>
    <xdr:sp macro="" textlink="">
      <xdr:nvSpPr>
        <xdr:cNvPr id="493" name="楕円 492">
          <a:extLst>
            <a:ext uri="{FF2B5EF4-FFF2-40B4-BE49-F238E27FC236}">
              <a16:creationId xmlns:a16="http://schemas.microsoft.com/office/drawing/2014/main" id="{8049BFAD-65E5-4406-BDD6-5D4E3D4DA6F6}"/>
            </a:ext>
          </a:extLst>
        </xdr:cNvPr>
        <xdr:cNvSpPr/>
      </xdr:nvSpPr>
      <xdr:spPr>
        <a:xfrm>
          <a:off x="22110700" y="679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129185</xdr:rowOff>
    </xdr:from>
    <xdr:ext cx="599010" cy="259045"/>
    <xdr:sp macro="" textlink="">
      <xdr:nvSpPr>
        <xdr:cNvPr id="494" name="【一般廃棄物処理施設】&#10;一人当たり有形固定資産（償却資産）額該当値テキスト">
          <a:extLst>
            <a:ext uri="{FF2B5EF4-FFF2-40B4-BE49-F238E27FC236}">
              <a16:creationId xmlns:a16="http://schemas.microsoft.com/office/drawing/2014/main" id="{5BD411C4-7F18-4A40-9CDD-07D86706B2D2}"/>
            </a:ext>
          </a:extLst>
        </xdr:cNvPr>
        <xdr:cNvSpPr txBox="1"/>
      </xdr:nvSpPr>
      <xdr:spPr>
        <a:xfrm>
          <a:off x="22199600" y="664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113045</xdr:rowOff>
    </xdr:from>
    <xdr:to>
      <xdr:col>112</xdr:col>
      <xdr:colOff>38100</xdr:colOff>
      <xdr:row>40</xdr:row>
      <xdr:rowOff>43195</xdr:rowOff>
    </xdr:to>
    <xdr:sp macro="" textlink="">
      <xdr:nvSpPr>
        <xdr:cNvPr id="495" name="楕円 494">
          <a:extLst>
            <a:ext uri="{FF2B5EF4-FFF2-40B4-BE49-F238E27FC236}">
              <a16:creationId xmlns:a16="http://schemas.microsoft.com/office/drawing/2014/main" id="{B09159BD-4ADD-49D3-B48A-A978B7219795}"/>
            </a:ext>
          </a:extLst>
        </xdr:cNvPr>
        <xdr:cNvSpPr/>
      </xdr:nvSpPr>
      <xdr:spPr>
        <a:xfrm>
          <a:off x="21272500" y="679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157108</xdr:rowOff>
    </xdr:from>
    <xdr:to>
      <xdr:col>116</xdr:col>
      <xdr:colOff>63500</xdr:colOff>
      <xdr:row>39</xdr:row>
      <xdr:rowOff>163845</xdr:rowOff>
    </xdr:to>
    <xdr:cxnSp macro="">
      <xdr:nvCxnSpPr>
        <xdr:cNvPr id="496" name="直線コネクタ 495">
          <a:extLst>
            <a:ext uri="{FF2B5EF4-FFF2-40B4-BE49-F238E27FC236}">
              <a16:creationId xmlns:a16="http://schemas.microsoft.com/office/drawing/2014/main" id="{F8DCC411-E9C1-4A62-8B7B-85B429718E5E}"/>
            </a:ext>
          </a:extLst>
        </xdr:cNvPr>
        <xdr:cNvCxnSpPr/>
      </xdr:nvCxnSpPr>
      <xdr:spPr>
        <a:xfrm flipV="1">
          <a:off x="21323300" y="6843658"/>
          <a:ext cx="838200" cy="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119920</xdr:rowOff>
    </xdr:from>
    <xdr:to>
      <xdr:col>107</xdr:col>
      <xdr:colOff>101600</xdr:colOff>
      <xdr:row>40</xdr:row>
      <xdr:rowOff>50070</xdr:rowOff>
    </xdr:to>
    <xdr:sp macro="" textlink="">
      <xdr:nvSpPr>
        <xdr:cNvPr id="497" name="楕円 496">
          <a:extLst>
            <a:ext uri="{FF2B5EF4-FFF2-40B4-BE49-F238E27FC236}">
              <a16:creationId xmlns:a16="http://schemas.microsoft.com/office/drawing/2014/main" id="{2AED5893-A035-49A4-BB9B-7FE9548E952C}"/>
            </a:ext>
          </a:extLst>
        </xdr:cNvPr>
        <xdr:cNvSpPr/>
      </xdr:nvSpPr>
      <xdr:spPr>
        <a:xfrm>
          <a:off x="20383500" y="68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163845</xdr:rowOff>
    </xdr:from>
    <xdr:to>
      <xdr:col>111</xdr:col>
      <xdr:colOff>177800</xdr:colOff>
      <xdr:row>39</xdr:row>
      <xdr:rowOff>170720</xdr:rowOff>
    </xdr:to>
    <xdr:cxnSp macro="">
      <xdr:nvCxnSpPr>
        <xdr:cNvPr id="498" name="直線コネクタ 497">
          <a:extLst>
            <a:ext uri="{FF2B5EF4-FFF2-40B4-BE49-F238E27FC236}">
              <a16:creationId xmlns:a16="http://schemas.microsoft.com/office/drawing/2014/main" id="{7E6AD0A6-9055-463B-B1E9-5DC0D68329FF}"/>
            </a:ext>
          </a:extLst>
        </xdr:cNvPr>
        <xdr:cNvCxnSpPr/>
      </xdr:nvCxnSpPr>
      <xdr:spPr>
        <a:xfrm flipV="1">
          <a:off x="20434300" y="6850395"/>
          <a:ext cx="889000" cy="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15828</xdr:rowOff>
    </xdr:from>
    <xdr:to>
      <xdr:col>102</xdr:col>
      <xdr:colOff>165100</xdr:colOff>
      <xdr:row>40</xdr:row>
      <xdr:rowOff>117428</xdr:rowOff>
    </xdr:to>
    <xdr:sp macro="" textlink="">
      <xdr:nvSpPr>
        <xdr:cNvPr id="499" name="楕円 498">
          <a:extLst>
            <a:ext uri="{FF2B5EF4-FFF2-40B4-BE49-F238E27FC236}">
              <a16:creationId xmlns:a16="http://schemas.microsoft.com/office/drawing/2014/main" id="{330F9A3F-D3DA-40E9-A5AA-FD525713ADDE}"/>
            </a:ext>
          </a:extLst>
        </xdr:cNvPr>
        <xdr:cNvSpPr/>
      </xdr:nvSpPr>
      <xdr:spPr>
        <a:xfrm>
          <a:off x="19494500" y="687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170720</xdr:rowOff>
    </xdr:from>
    <xdr:to>
      <xdr:col>107</xdr:col>
      <xdr:colOff>50800</xdr:colOff>
      <xdr:row>40</xdr:row>
      <xdr:rowOff>66628</xdr:rowOff>
    </xdr:to>
    <xdr:cxnSp macro="">
      <xdr:nvCxnSpPr>
        <xdr:cNvPr id="500" name="直線コネクタ 499">
          <a:extLst>
            <a:ext uri="{FF2B5EF4-FFF2-40B4-BE49-F238E27FC236}">
              <a16:creationId xmlns:a16="http://schemas.microsoft.com/office/drawing/2014/main" id="{CC554191-02C1-4615-ADD9-204F123DB7FC}"/>
            </a:ext>
          </a:extLst>
        </xdr:cNvPr>
        <xdr:cNvCxnSpPr/>
      </xdr:nvCxnSpPr>
      <xdr:spPr>
        <a:xfrm flipV="1">
          <a:off x="19545300" y="6857270"/>
          <a:ext cx="889000" cy="6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21841</xdr:rowOff>
    </xdr:from>
    <xdr:to>
      <xdr:col>98</xdr:col>
      <xdr:colOff>38100</xdr:colOff>
      <xdr:row>40</xdr:row>
      <xdr:rowOff>123441</xdr:rowOff>
    </xdr:to>
    <xdr:sp macro="" textlink="">
      <xdr:nvSpPr>
        <xdr:cNvPr id="501" name="楕円 500">
          <a:extLst>
            <a:ext uri="{FF2B5EF4-FFF2-40B4-BE49-F238E27FC236}">
              <a16:creationId xmlns:a16="http://schemas.microsoft.com/office/drawing/2014/main" id="{A28C0428-5D2B-4651-A2AA-F68E703A8C30}"/>
            </a:ext>
          </a:extLst>
        </xdr:cNvPr>
        <xdr:cNvSpPr/>
      </xdr:nvSpPr>
      <xdr:spPr>
        <a:xfrm>
          <a:off x="18605500" y="68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66628</xdr:rowOff>
    </xdr:from>
    <xdr:to>
      <xdr:col>102</xdr:col>
      <xdr:colOff>114300</xdr:colOff>
      <xdr:row>40</xdr:row>
      <xdr:rowOff>72641</xdr:rowOff>
    </xdr:to>
    <xdr:cxnSp macro="">
      <xdr:nvCxnSpPr>
        <xdr:cNvPr id="502" name="直線コネクタ 501">
          <a:extLst>
            <a:ext uri="{FF2B5EF4-FFF2-40B4-BE49-F238E27FC236}">
              <a16:creationId xmlns:a16="http://schemas.microsoft.com/office/drawing/2014/main" id="{DD52D064-07E2-4FAC-935E-DC4E8E23DE1C}"/>
            </a:ext>
          </a:extLst>
        </xdr:cNvPr>
        <xdr:cNvCxnSpPr/>
      </xdr:nvCxnSpPr>
      <xdr:spPr>
        <a:xfrm flipV="1">
          <a:off x="18656300" y="6924628"/>
          <a:ext cx="889000" cy="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67005</xdr:rowOff>
    </xdr:from>
    <xdr:ext cx="534377" cy="259045"/>
    <xdr:sp macro="" textlink="">
      <xdr:nvSpPr>
        <xdr:cNvPr id="503" name="n_1aveValue【一般廃棄物処理施設】&#10;一人当たり有形固定資産（償却資産）額">
          <a:extLst>
            <a:ext uri="{FF2B5EF4-FFF2-40B4-BE49-F238E27FC236}">
              <a16:creationId xmlns:a16="http://schemas.microsoft.com/office/drawing/2014/main" id="{23B8EB73-FC0E-4BF7-8C90-D339245F8F5C}"/>
            </a:ext>
          </a:extLst>
        </xdr:cNvPr>
        <xdr:cNvSpPr txBox="1"/>
      </xdr:nvSpPr>
      <xdr:spPr>
        <a:xfrm>
          <a:off x="21043411" y="709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69804</xdr:rowOff>
    </xdr:from>
    <xdr:ext cx="534377" cy="259045"/>
    <xdr:sp macro="" textlink="">
      <xdr:nvSpPr>
        <xdr:cNvPr id="504" name="n_2aveValue【一般廃棄物処理施設】&#10;一人当たり有形固定資産（償却資産）額">
          <a:extLst>
            <a:ext uri="{FF2B5EF4-FFF2-40B4-BE49-F238E27FC236}">
              <a16:creationId xmlns:a16="http://schemas.microsoft.com/office/drawing/2014/main" id="{786B9B59-71B7-45E9-8453-CFE7DCB664AB}"/>
            </a:ext>
          </a:extLst>
        </xdr:cNvPr>
        <xdr:cNvSpPr txBox="1"/>
      </xdr:nvSpPr>
      <xdr:spPr>
        <a:xfrm>
          <a:off x="20167111" y="709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79491</xdr:rowOff>
    </xdr:from>
    <xdr:ext cx="534377" cy="259045"/>
    <xdr:sp macro="" textlink="">
      <xdr:nvSpPr>
        <xdr:cNvPr id="505" name="n_3aveValue【一般廃棄物処理施設】&#10;一人当たり有形固定資産（償却資産）額">
          <a:extLst>
            <a:ext uri="{FF2B5EF4-FFF2-40B4-BE49-F238E27FC236}">
              <a16:creationId xmlns:a16="http://schemas.microsoft.com/office/drawing/2014/main" id="{DC126179-BCFB-4824-B4F1-79E491598651}"/>
            </a:ext>
          </a:extLst>
        </xdr:cNvPr>
        <xdr:cNvSpPr txBox="1"/>
      </xdr:nvSpPr>
      <xdr:spPr>
        <a:xfrm>
          <a:off x="19278111" y="710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70709</xdr:rowOff>
    </xdr:from>
    <xdr:ext cx="534377" cy="259045"/>
    <xdr:sp macro="" textlink="">
      <xdr:nvSpPr>
        <xdr:cNvPr id="506" name="n_4aveValue【一般廃棄物処理施設】&#10;一人当たり有形固定資産（償却資産）額">
          <a:extLst>
            <a:ext uri="{FF2B5EF4-FFF2-40B4-BE49-F238E27FC236}">
              <a16:creationId xmlns:a16="http://schemas.microsoft.com/office/drawing/2014/main" id="{83950E53-2029-4B56-9DCA-AE2E43C9DF9F}"/>
            </a:ext>
          </a:extLst>
        </xdr:cNvPr>
        <xdr:cNvSpPr txBox="1"/>
      </xdr:nvSpPr>
      <xdr:spPr>
        <a:xfrm>
          <a:off x="18389111" y="710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59722</xdr:rowOff>
    </xdr:from>
    <xdr:ext cx="599010" cy="259045"/>
    <xdr:sp macro="" textlink="">
      <xdr:nvSpPr>
        <xdr:cNvPr id="507" name="n_1mainValue【一般廃棄物処理施設】&#10;一人当たり有形固定資産（償却資産）額">
          <a:extLst>
            <a:ext uri="{FF2B5EF4-FFF2-40B4-BE49-F238E27FC236}">
              <a16:creationId xmlns:a16="http://schemas.microsoft.com/office/drawing/2014/main" id="{0B6F0D59-BE44-4EF0-9CE1-FCFFE948A500}"/>
            </a:ext>
          </a:extLst>
        </xdr:cNvPr>
        <xdr:cNvSpPr txBox="1"/>
      </xdr:nvSpPr>
      <xdr:spPr>
        <a:xfrm>
          <a:off x="21011095" y="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66597</xdr:rowOff>
    </xdr:from>
    <xdr:ext cx="599010" cy="259045"/>
    <xdr:sp macro="" textlink="">
      <xdr:nvSpPr>
        <xdr:cNvPr id="508" name="n_2mainValue【一般廃棄物処理施設】&#10;一人当たり有形固定資産（償却資産）額">
          <a:extLst>
            <a:ext uri="{FF2B5EF4-FFF2-40B4-BE49-F238E27FC236}">
              <a16:creationId xmlns:a16="http://schemas.microsoft.com/office/drawing/2014/main" id="{47A89AAA-D23F-4B0B-9D2C-6D28197CA06F}"/>
            </a:ext>
          </a:extLst>
        </xdr:cNvPr>
        <xdr:cNvSpPr txBox="1"/>
      </xdr:nvSpPr>
      <xdr:spPr>
        <a:xfrm>
          <a:off x="20134795" y="658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133955</xdr:rowOff>
    </xdr:from>
    <xdr:ext cx="599010" cy="259045"/>
    <xdr:sp macro="" textlink="">
      <xdr:nvSpPr>
        <xdr:cNvPr id="509" name="n_3mainValue【一般廃棄物処理施設】&#10;一人当たり有形固定資産（償却資産）額">
          <a:extLst>
            <a:ext uri="{FF2B5EF4-FFF2-40B4-BE49-F238E27FC236}">
              <a16:creationId xmlns:a16="http://schemas.microsoft.com/office/drawing/2014/main" id="{4FB16476-925D-42A7-8C81-89F6856D55D6}"/>
            </a:ext>
          </a:extLst>
        </xdr:cNvPr>
        <xdr:cNvSpPr txBox="1"/>
      </xdr:nvSpPr>
      <xdr:spPr>
        <a:xfrm>
          <a:off x="19245795" y="664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139968</xdr:rowOff>
    </xdr:from>
    <xdr:ext cx="599010" cy="259045"/>
    <xdr:sp macro="" textlink="">
      <xdr:nvSpPr>
        <xdr:cNvPr id="510" name="n_4mainValue【一般廃棄物処理施設】&#10;一人当たり有形固定資産（償却資産）額">
          <a:extLst>
            <a:ext uri="{FF2B5EF4-FFF2-40B4-BE49-F238E27FC236}">
              <a16:creationId xmlns:a16="http://schemas.microsoft.com/office/drawing/2014/main" id="{D40E8C86-95ED-4D9C-B09A-026CC87DAC98}"/>
            </a:ext>
          </a:extLst>
        </xdr:cNvPr>
        <xdr:cNvSpPr txBox="1"/>
      </xdr:nvSpPr>
      <xdr:spPr>
        <a:xfrm>
          <a:off x="18356795" y="665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C5A9A073-E42B-46BA-B2B4-05DC7306BFC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38E76019-40EE-4B52-B042-402EB4FCE3F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AE2E1C12-C477-4EA8-BE31-38E319BA0AE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ACFA7C5F-3B55-4F97-A465-3C22B029165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C0524A57-960A-4AD1-B497-D0BF500DF25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F3851D99-58EA-45FF-9B2A-1DDD313A440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E57DF08C-6FD7-472D-A9F9-5557F53DD12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35813CB1-8666-434B-A5C1-936AB6E8A26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39FD0190-F182-48B2-A5CD-5F7C01FDBC8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8724D2B8-687B-4FD7-9D43-FFBD2AD551C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E10C1FA4-4EEA-458E-909E-EFAD5B60597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2" name="直線コネクタ 521">
          <a:extLst>
            <a:ext uri="{FF2B5EF4-FFF2-40B4-BE49-F238E27FC236}">
              <a16:creationId xmlns:a16="http://schemas.microsoft.com/office/drawing/2014/main" id="{676A6C5F-E00E-4A04-A56A-379943517F26}"/>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3" name="テキスト ボックス 522">
          <a:extLst>
            <a:ext uri="{FF2B5EF4-FFF2-40B4-BE49-F238E27FC236}">
              <a16:creationId xmlns:a16="http://schemas.microsoft.com/office/drawing/2014/main" id="{8378D7F9-D082-4949-B681-5F86B7C60245}"/>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4" name="直線コネクタ 523">
          <a:extLst>
            <a:ext uri="{FF2B5EF4-FFF2-40B4-BE49-F238E27FC236}">
              <a16:creationId xmlns:a16="http://schemas.microsoft.com/office/drawing/2014/main" id="{2C28FD5F-3430-46FA-AD4F-08789AFB0957}"/>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5" name="テキスト ボックス 524">
          <a:extLst>
            <a:ext uri="{FF2B5EF4-FFF2-40B4-BE49-F238E27FC236}">
              <a16:creationId xmlns:a16="http://schemas.microsoft.com/office/drawing/2014/main" id="{428A9897-F684-44B3-A1D5-0DF570808734}"/>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6" name="直線コネクタ 525">
          <a:extLst>
            <a:ext uri="{FF2B5EF4-FFF2-40B4-BE49-F238E27FC236}">
              <a16:creationId xmlns:a16="http://schemas.microsoft.com/office/drawing/2014/main" id="{5A8C7320-1E00-4613-93C1-4612E09BC576}"/>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7" name="テキスト ボックス 526">
          <a:extLst>
            <a:ext uri="{FF2B5EF4-FFF2-40B4-BE49-F238E27FC236}">
              <a16:creationId xmlns:a16="http://schemas.microsoft.com/office/drawing/2014/main" id="{69227D0F-7A9A-4418-A974-7B7A5055A98A}"/>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8" name="直線コネクタ 527">
          <a:extLst>
            <a:ext uri="{FF2B5EF4-FFF2-40B4-BE49-F238E27FC236}">
              <a16:creationId xmlns:a16="http://schemas.microsoft.com/office/drawing/2014/main" id="{4A11B987-DF99-4BBD-9080-88A438FDA4D5}"/>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9" name="テキスト ボックス 528">
          <a:extLst>
            <a:ext uri="{FF2B5EF4-FFF2-40B4-BE49-F238E27FC236}">
              <a16:creationId xmlns:a16="http://schemas.microsoft.com/office/drawing/2014/main" id="{2D3456C5-C917-4C16-A0D3-D47D68A4E0AE}"/>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B911ECEB-1EBF-4EB2-808C-0EDF444C9EB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a:extLst>
            <a:ext uri="{FF2B5EF4-FFF2-40B4-BE49-F238E27FC236}">
              <a16:creationId xmlns:a16="http://schemas.microsoft.com/office/drawing/2014/main" id="{BD68C86B-AC39-4640-9F16-55F0F5024DB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5D842D61-8F76-497E-9ABF-E309C86F8F2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155448</xdr:rowOff>
    </xdr:from>
    <xdr:to>
      <xdr:col>85</xdr:col>
      <xdr:colOff>126364</xdr:colOff>
      <xdr:row>64</xdr:row>
      <xdr:rowOff>0</xdr:rowOff>
    </xdr:to>
    <xdr:cxnSp macro="">
      <xdr:nvCxnSpPr>
        <xdr:cNvPr id="533" name="直線コネクタ 532">
          <a:extLst>
            <a:ext uri="{FF2B5EF4-FFF2-40B4-BE49-F238E27FC236}">
              <a16:creationId xmlns:a16="http://schemas.microsoft.com/office/drawing/2014/main" id="{F7F0CAC2-0E17-4196-83CC-B6214C7CF5E1}"/>
            </a:ext>
          </a:extLst>
        </xdr:cNvPr>
        <xdr:cNvCxnSpPr/>
      </xdr:nvCxnSpPr>
      <xdr:spPr>
        <a:xfrm flipV="1">
          <a:off x="16318864" y="975664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34" name="【保健センター・保健所】&#10;有形固定資産減価償却率最小値テキスト">
          <a:extLst>
            <a:ext uri="{FF2B5EF4-FFF2-40B4-BE49-F238E27FC236}">
              <a16:creationId xmlns:a16="http://schemas.microsoft.com/office/drawing/2014/main" id="{008EBA45-E73A-46E0-AF7D-6E2AC116BA04}"/>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35" name="直線コネクタ 534">
          <a:extLst>
            <a:ext uri="{FF2B5EF4-FFF2-40B4-BE49-F238E27FC236}">
              <a16:creationId xmlns:a16="http://schemas.microsoft.com/office/drawing/2014/main" id="{B90B9B59-69EA-4490-B0CF-1DA57C1DE375}"/>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102125</xdr:rowOff>
    </xdr:from>
    <xdr:ext cx="405111" cy="259045"/>
    <xdr:sp macro="" textlink="">
      <xdr:nvSpPr>
        <xdr:cNvPr id="536" name="【保健センター・保健所】&#10;有形固定資産減価償却率最大値テキスト">
          <a:extLst>
            <a:ext uri="{FF2B5EF4-FFF2-40B4-BE49-F238E27FC236}">
              <a16:creationId xmlns:a16="http://schemas.microsoft.com/office/drawing/2014/main" id="{65728896-D942-4A8F-A6E1-C20B4C0E7572}"/>
            </a:ext>
          </a:extLst>
        </xdr:cNvPr>
        <xdr:cNvSpPr txBox="1"/>
      </xdr:nvSpPr>
      <xdr:spPr>
        <a:xfrm>
          <a:off x="16357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155448</xdr:rowOff>
    </xdr:from>
    <xdr:to>
      <xdr:col>86</xdr:col>
      <xdr:colOff>25400</xdr:colOff>
      <xdr:row>56</xdr:row>
      <xdr:rowOff>155448</xdr:rowOff>
    </xdr:to>
    <xdr:cxnSp macro="">
      <xdr:nvCxnSpPr>
        <xdr:cNvPr id="537" name="直線コネクタ 536">
          <a:extLst>
            <a:ext uri="{FF2B5EF4-FFF2-40B4-BE49-F238E27FC236}">
              <a16:creationId xmlns:a16="http://schemas.microsoft.com/office/drawing/2014/main" id="{357C6AAD-8D0B-4087-A539-1109A5CE7ABB}"/>
            </a:ext>
          </a:extLst>
        </xdr:cNvPr>
        <xdr:cNvCxnSpPr/>
      </xdr:nvCxnSpPr>
      <xdr:spPr>
        <a:xfrm>
          <a:off x="16230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1795</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C1075BD7-5609-465D-8CF8-B4BAD7874CFF}"/>
            </a:ext>
          </a:extLst>
        </xdr:cNvPr>
        <xdr:cNvSpPr txBox="1"/>
      </xdr:nvSpPr>
      <xdr:spPr>
        <a:xfrm>
          <a:off x="16357600" y="10117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150368</xdr:rowOff>
    </xdr:from>
    <xdr:to>
      <xdr:col>85</xdr:col>
      <xdr:colOff>177800</xdr:colOff>
      <xdr:row>60</xdr:row>
      <xdr:rowOff>80518</xdr:rowOff>
    </xdr:to>
    <xdr:sp macro="" textlink="">
      <xdr:nvSpPr>
        <xdr:cNvPr id="539" name="フローチャート: 判断 538">
          <a:extLst>
            <a:ext uri="{FF2B5EF4-FFF2-40B4-BE49-F238E27FC236}">
              <a16:creationId xmlns:a16="http://schemas.microsoft.com/office/drawing/2014/main" id="{5089CDA0-B53A-4C22-94E6-A7005EA1DA39}"/>
            </a:ext>
          </a:extLst>
        </xdr:cNvPr>
        <xdr:cNvSpPr/>
      </xdr:nvSpPr>
      <xdr:spPr>
        <a:xfrm>
          <a:off x="16268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104648</xdr:rowOff>
    </xdr:from>
    <xdr:to>
      <xdr:col>81</xdr:col>
      <xdr:colOff>101600</xdr:colOff>
      <xdr:row>60</xdr:row>
      <xdr:rowOff>34798</xdr:rowOff>
    </xdr:to>
    <xdr:sp macro="" textlink="">
      <xdr:nvSpPr>
        <xdr:cNvPr id="540" name="フローチャート: 判断 539">
          <a:extLst>
            <a:ext uri="{FF2B5EF4-FFF2-40B4-BE49-F238E27FC236}">
              <a16:creationId xmlns:a16="http://schemas.microsoft.com/office/drawing/2014/main" id="{9A9C5A04-5B2B-45CE-AA28-07EF71303359}"/>
            </a:ext>
          </a:extLst>
        </xdr:cNvPr>
        <xdr:cNvSpPr/>
      </xdr:nvSpPr>
      <xdr:spPr>
        <a:xfrm>
          <a:off x="1543050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72644</xdr:rowOff>
    </xdr:from>
    <xdr:to>
      <xdr:col>76</xdr:col>
      <xdr:colOff>165100</xdr:colOff>
      <xdr:row>60</xdr:row>
      <xdr:rowOff>2794</xdr:rowOff>
    </xdr:to>
    <xdr:sp macro="" textlink="">
      <xdr:nvSpPr>
        <xdr:cNvPr id="541" name="フローチャート: 判断 540">
          <a:extLst>
            <a:ext uri="{FF2B5EF4-FFF2-40B4-BE49-F238E27FC236}">
              <a16:creationId xmlns:a16="http://schemas.microsoft.com/office/drawing/2014/main" id="{A0373013-352B-4BEB-9E63-B1227035E63D}"/>
            </a:ext>
          </a:extLst>
        </xdr:cNvPr>
        <xdr:cNvSpPr/>
      </xdr:nvSpPr>
      <xdr:spPr>
        <a:xfrm>
          <a:off x="14541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61214</xdr:rowOff>
    </xdr:from>
    <xdr:to>
      <xdr:col>72</xdr:col>
      <xdr:colOff>38100</xdr:colOff>
      <xdr:row>59</xdr:row>
      <xdr:rowOff>162814</xdr:rowOff>
    </xdr:to>
    <xdr:sp macro="" textlink="">
      <xdr:nvSpPr>
        <xdr:cNvPr id="542" name="フローチャート: 判断 541">
          <a:extLst>
            <a:ext uri="{FF2B5EF4-FFF2-40B4-BE49-F238E27FC236}">
              <a16:creationId xmlns:a16="http://schemas.microsoft.com/office/drawing/2014/main" id="{7A9F3E15-ABAD-4D95-8270-63C7904D1096}"/>
            </a:ext>
          </a:extLst>
        </xdr:cNvPr>
        <xdr:cNvSpPr/>
      </xdr:nvSpPr>
      <xdr:spPr>
        <a:xfrm>
          <a:off x="13652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164084</xdr:rowOff>
    </xdr:from>
    <xdr:to>
      <xdr:col>67</xdr:col>
      <xdr:colOff>101600</xdr:colOff>
      <xdr:row>59</xdr:row>
      <xdr:rowOff>94234</xdr:rowOff>
    </xdr:to>
    <xdr:sp macro="" textlink="">
      <xdr:nvSpPr>
        <xdr:cNvPr id="543" name="フローチャート: 判断 542">
          <a:extLst>
            <a:ext uri="{FF2B5EF4-FFF2-40B4-BE49-F238E27FC236}">
              <a16:creationId xmlns:a16="http://schemas.microsoft.com/office/drawing/2014/main" id="{51E0A46C-6FC7-4CE2-B763-AA518BA93291}"/>
            </a:ext>
          </a:extLst>
        </xdr:cNvPr>
        <xdr:cNvSpPr/>
      </xdr:nvSpPr>
      <xdr:spPr>
        <a:xfrm>
          <a:off x="12763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40C03DB-A98F-48C7-AC93-BF797AB8236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CCE74DBA-0E53-41E8-BF3E-0755E24B67A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F9EA72C7-C531-466F-BCFB-8514CFFF25B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58B3735-D314-4B83-9B4B-E4CF606DB64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D7E42E7-EE75-42B1-970B-153051A9A80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65786</xdr:rowOff>
    </xdr:from>
    <xdr:to>
      <xdr:col>85</xdr:col>
      <xdr:colOff>177800</xdr:colOff>
      <xdr:row>60</xdr:row>
      <xdr:rowOff>167386</xdr:rowOff>
    </xdr:to>
    <xdr:sp macro="" textlink="">
      <xdr:nvSpPr>
        <xdr:cNvPr id="549" name="楕円 548">
          <a:extLst>
            <a:ext uri="{FF2B5EF4-FFF2-40B4-BE49-F238E27FC236}">
              <a16:creationId xmlns:a16="http://schemas.microsoft.com/office/drawing/2014/main" id="{0252E54E-B816-4AF5-AEDF-E072BE250D1F}"/>
            </a:ext>
          </a:extLst>
        </xdr:cNvPr>
        <xdr:cNvSpPr/>
      </xdr:nvSpPr>
      <xdr:spPr>
        <a:xfrm>
          <a:off x="16268700" y="103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44213</xdr:rowOff>
    </xdr:from>
    <xdr:ext cx="405111" cy="259045"/>
    <xdr:sp macro="" textlink="">
      <xdr:nvSpPr>
        <xdr:cNvPr id="550" name="【保健センター・保健所】&#10;有形固定資産減価償却率該当値テキスト">
          <a:extLst>
            <a:ext uri="{FF2B5EF4-FFF2-40B4-BE49-F238E27FC236}">
              <a16:creationId xmlns:a16="http://schemas.microsoft.com/office/drawing/2014/main" id="{448CCE56-C12D-441F-B577-50782B067903}"/>
            </a:ext>
          </a:extLst>
        </xdr:cNvPr>
        <xdr:cNvSpPr txBox="1"/>
      </xdr:nvSpPr>
      <xdr:spPr>
        <a:xfrm>
          <a:off x="16357600" y="1033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161798</xdr:rowOff>
    </xdr:from>
    <xdr:to>
      <xdr:col>81</xdr:col>
      <xdr:colOff>101600</xdr:colOff>
      <xdr:row>60</xdr:row>
      <xdr:rowOff>91948</xdr:rowOff>
    </xdr:to>
    <xdr:sp macro="" textlink="">
      <xdr:nvSpPr>
        <xdr:cNvPr id="551" name="楕円 550">
          <a:extLst>
            <a:ext uri="{FF2B5EF4-FFF2-40B4-BE49-F238E27FC236}">
              <a16:creationId xmlns:a16="http://schemas.microsoft.com/office/drawing/2014/main" id="{A0033030-DFE5-47DD-9F84-ED3D17E268DA}"/>
            </a:ext>
          </a:extLst>
        </xdr:cNvPr>
        <xdr:cNvSpPr/>
      </xdr:nvSpPr>
      <xdr:spPr>
        <a:xfrm>
          <a:off x="15430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41148</xdr:rowOff>
    </xdr:from>
    <xdr:to>
      <xdr:col>85</xdr:col>
      <xdr:colOff>127000</xdr:colOff>
      <xdr:row>60</xdr:row>
      <xdr:rowOff>116586</xdr:rowOff>
    </xdr:to>
    <xdr:cxnSp macro="">
      <xdr:nvCxnSpPr>
        <xdr:cNvPr id="552" name="直線コネクタ 551">
          <a:extLst>
            <a:ext uri="{FF2B5EF4-FFF2-40B4-BE49-F238E27FC236}">
              <a16:creationId xmlns:a16="http://schemas.microsoft.com/office/drawing/2014/main" id="{4FB0C28A-D9F4-4D2F-85E2-5956DA2E99D8}"/>
            </a:ext>
          </a:extLst>
        </xdr:cNvPr>
        <xdr:cNvCxnSpPr/>
      </xdr:nvCxnSpPr>
      <xdr:spPr>
        <a:xfrm>
          <a:off x="15481300" y="10328148"/>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86360</xdr:rowOff>
    </xdr:from>
    <xdr:to>
      <xdr:col>76</xdr:col>
      <xdr:colOff>165100</xdr:colOff>
      <xdr:row>60</xdr:row>
      <xdr:rowOff>16510</xdr:rowOff>
    </xdr:to>
    <xdr:sp macro="" textlink="">
      <xdr:nvSpPr>
        <xdr:cNvPr id="553" name="楕円 552">
          <a:extLst>
            <a:ext uri="{FF2B5EF4-FFF2-40B4-BE49-F238E27FC236}">
              <a16:creationId xmlns:a16="http://schemas.microsoft.com/office/drawing/2014/main" id="{3DBDDDBD-1AF4-4D5C-8F92-69A2F6652CA4}"/>
            </a:ext>
          </a:extLst>
        </xdr:cNvPr>
        <xdr:cNvSpPr/>
      </xdr:nvSpPr>
      <xdr:spPr>
        <a:xfrm>
          <a:off x="14541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137160</xdr:rowOff>
    </xdr:from>
    <xdr:to>
      <xdr:col>81</xdr:col>
      <xdr:colOff>50800</xdr:colOff>
      <xdr:row>60</xdr:row>
      <xdr:rowOff>41148</xdr:rowOff>
    </xdr:to>
    <xdr:cxnSp macro="">
      <xdr:nvCxnSpPr>
        <xdr:cNvPr id="554" name="直線コネクタ 553">
          <a:extLst>
            <a:ext uri="{FF2B5EF4-FFF2-40B4-BE49-F238E27FC236}">
              <a16:creationId xmlns:a16="http://schemas.microsoft.com/office/drawing/2014/main" id="{36DA7811-FDA5-4F3A-AB3C-132050F3E1D5}"/>
            </a:ext>
          </a:extLst>
        </xdr:cNvPr>
        <xdr:cNvCxnSpPr/>
      </xdr:nvCxnSpPr>
      <xdr:spPr>
        <a:xfrm>
          <a:off x="14592300" y="10252710"/>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52070</xdr:rowOff>
    </xdr:from>
    <xdr:to>
      <xdr:col>72</xdr:col>
      <xdr:colOff>38100</xdr:colOff>
      <xdr:row>61</xdr:row>
      <xdr:rowOff>153670</xdr:rowOff>
    </xdr:to>
    <xdr:sp macro="" textlink="">
      <xdr:nvSpPr>
        <xdr:cNvPr id="555" name="楕円 554">
          <a:extLst>
            <a:ext uri="{FF2B5EF4-FFF2-40B4-BE49-F238E27FC236}">
              <a16:creationId xmlns:a16="http://schemas.microsoft.com/office/drawing/2014/main" id="{ABEB3C3B-6DE8-42C2-A23F-98C27993AC8D}"/>
            </a:ext>
          </a:extLst>
        </xdr:cNvPr>
        <xdr:cNvSpPr/>
      </xdr:nvSpPr>
      <xdr:spPr>
        <a:xfrm>
          <a:off x="1365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137160</xdr:rowOff>
    </xdr:from>
    <xdr:to>
      <xdr:col>76</xdr:col>
      <xdr:colOff>114300</xdr:colOff>
      <xdr:row>61</xdr:row>
      <xdr:rowOff>102870</xdr:rowOff>
    </xdr:to>
    <xdr:cxnSp macro="">
      <xdr:nvCxnSpPr>
        <xdr:cNvPr id="556" name="直線コネクタ 555">
          <a:extLst>
            <a:ext uri="{FF2B5EF4-FFF2-40B4-BE49-F238E27FC236}">
              <a16:creationId xmlns:a16="http://schemas.microsoft.com/office/drawing/2014/main" id="{751CE49D-37FF-4234-9F82-BD9F61269488}"/>
            </a:ext>
          </a:extLst>
        </xdr:cNvPr>
        <xdr:cNvCxnSpPr/>
      </xdr:nvCxnSpPr>
      <xdr:spPr>
        <a:xfrm flipV="1">
          <a:off x="13703300" y="10252710"/>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xdr:rowOff>
    </xdr:from>
    <xdr:to>
      <xdr:col>67</xdr:col>
      <xdr:colOff>101600</xdr:colOff>
      <xdr:row>61</xdr:row>
      <xdr:rowOff>107950</xdr:rowOff>
    </xdr:to>
    <xdr:sp macro="" textlink="">
      <xdr:nvSpPr>
        <xdr:cNvPr id="557" name="楕円 556">
          <a:extLst>
            <a:ext uri="{FF2B5EF4-FFF2-40B4-BE49-F238E27FC236}">
              <a16:creationId xmlns:a16="http://schemas.microsoft.com/office/drawing/2014/main" id="{6379C117-ACEE-46C3-A244-2B92AF7845E9}"/>
            </a:ext>
          </a:extLst>
        </xdr:cNvPr>
        <xdr:cNvSpPr/>
      </xdr:nvSpPr>
      <xdr:spPr>
        <a:xfrm>
          <a:off x="1276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61</xdr:row>
      <xdr:rowOff>102870</xdr:rowOff>
    </xdr:to>
    <xdr:cxnSp macro="">
      <xdr:nvCxnSpPr>
        <xdr:cNvPr id="558" name="直線コネクタ 557">
          <a:extLst>
            <a:ext uri="{FF2B5EF4-FFF2-40B4-BE49-F238E27FC236}">
              <a16:creationId xmlns:a16="http://schemas.microsoft.com/office/drawing/2014/main" id="{BCC48774-4E62-401E-A227-3A3D7BE2EB5A}"/>
            </a:ext>
          </a:extLst>
        </xdr:cNvPr>
        <xdr:cNvCxnSpPr/>
      </xdr:nvCxnSpPr>
      <xdr:spPr>
        <a:xfrm>
          <a:off x="12814300" y="10515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51325</xdr:rowOff>
    </xdr:from>
    <xdr:ext cx="405111" cy="259045"/>
    <xdr:sp macro="" textlink="">
      <xdr:nvSpPr>
        <xdr:cNvPr id="559" name="n_1aveValue【保健センター・保健所】&#10;有形固定資産減価償却率">
          <a:extLst>
            <a:ext uri="{FF2B5EF4-FFF2-40B4-BE49-F238E27FC236}">
              <a16:creationId xmlns:a16="http://schemas.microsoft.com/office/drawing/2014/main" id="{53213F4D-3451-4321-8094-3B16C8A42248}"/>
            </a:ext>
          </a:extLst>
        </xdr:cNvPr>
        <xdr:cNvSpPr txBox="1"/>
      </xdr:nvSpPr>
      <xdr:spPr>
        <a:xfrm>
          <a:off x="15266044" y="999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19321</xdr:rowOff>
    </xdr:from>
    <xdr:ext cx="405111" cy="259045"/>
    <xdr:sp macro="" textlink="">
      <xdr:nvSpPr>
        <xdr:cNvPr id="560" name="n_2aveValue【保健センター・保健所】&#10;有形固定資産減価償却率">
          <a:extLst>
            <a:ext uri="{FF2B5EF4-FFF2-40B4-BE49-F238E27FC236}">
              <a16:creationId xmlns:a16="http://schemas.microsoft.com/office/drawing/2014/main" id="{ED367D16-5848-47EA-9622-D63D14275DA5}"/>
            </a:ext>
          </a:extLst>
        </xdr:cNvPr>
        <xdr:cNvSpPr txBox="1"/>
      </xdr:nvSpPr>
      <xdr:spPr>
        <a:xfrm>
          <a:off x="14389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7891</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E453F964-A070-406C-8AE3-20096CF5ABDC}"/>
            </a:ext>
          </a:extLst>
        </xdr:cNvPr>
        <xdr:cNvSpPr txBox="1"/>
      </xdr:nvSpPr>
      <xdr:spPr>
        <a:xfrm>
          <a:off x="13500744" y="995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110761</xdr:rowOff>
    </xdr:from>
    <xdr:ext cx="405111" cy="259045"/>
    <xdr:sp macro="" textlink="">
      <xdr:nvSpPr>
        <xdr:cNvPr id="562" name="n_4aveValue【保健センター・保健所】&#10;有形固定資産減価償却率">
          <a:extLst>
            <a:ext uri="{FF2B5EF4-FFF2-40B4-BE49-F238E27FC236}">
              <a16:creationId xmlns:a16="http://schemas.microsoft.com/office/drawing/2014/main" id="{42E7C0FE-05FB-4537-AACA-6CE65024F580}"/>
            </a:ext>
          </a:extLst>
        </xdr:cNvPr>
        <xdr:cNvSpPr txBox="1"/>
      </xdr:nvSpPr>
      <xdr:spPr>
        <a:xfrm>
          <a:off x="126117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83075</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9457556A-B221-4087-A726-B77B6531711A}"/>
            </a:ext>
          </a:extLst>
        </xdr:cNvPr>
        <xdr:cNvSpPr txBox="1"/>
      </xdr:nvSpPr>
      <xdr:spPr>
        <a:xfrm>
          <a:off x="152660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564" name="n_2mainValue【保健センター・保健所】&#10;有形固定資産減価償却率">
          <a:extLst>
            <a:ext uri="{FF2B5EF4-FFF2-40B4-BE49-F238E27FC236}">
              <a16:creationId xmlns:a16="http://schemas.microsoft.com/office/drawing/2014/main" id="{C89FCC2D-9878-4BA3-8E7B-56FC7088B7B4}"/>
            </a:ext>
          </a:extLst>
        </xdr:cNvPr>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144797</xdr:rowOff>
    </xdr:from>
    <xdr:ext cx="405111" cy="259045"/>
    <xdr:sp macro="" textlink="">
      <xdr:nvSpPr>
        <xdr:cNvPr id="565" name="n_3mainValue【保健センター・保健所】&#10;有形固定資産減価償却率">
          <a:extLst>
            <a:ext uri="{FF2B5EF4-FFF2-40B4-BE49-F238E27FC236}">
              <a16:creationId xmlns:a16="http://schemas.microsoft.com/office/drawing/2014/main" id="{2743C1DD-1BEB-4FCD-838C-7BFD932981EC}"/>
            </a:ext>
          </a:extLst>
        </xdr:cNvPr>
        <xdr:cNvSpPr txBox="1"/>
      </xdr:nvSpPr>
      <xdr:spPr>
        <a:xfrm>
          <a:off x="13500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566" name="n_4mainValue【保健センター・保健所】&#10;有形固定資産減価償却率">
          <a:extLst>
            <a:ext uri="{FF2B5EF4-FFF2-40B4-BE49-F238E27FC236}">
              <a16:creationId xmlns:a16="http://schemas.microsoft.com/office/drawing/2014/main" id="{DAB1FF50-4315-4FAA-B4A5-80058E8E64EB}"/>
            </a:ext>
          </a:extLst>
        </xdr:cNvPr>
        <xdr:cNvSpPr txBox="1"/>
      </xdr:nvSpPr>
      <xdr:spPr>
        <a:xfrm>
          <a:off x="12611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109E3866-7EE0-4E2C-9055-395C65C1B04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412E4FB-B0EB-417A-9115-3B5B6AE86FC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4B6B04CE-8B6B-435F-89B4-A6B74E67405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9A8B4984-19D7-459A-ACF1-84E6097C5DC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36AD1042-274E-4B37-B111-2683C31E866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4077973E-5E51-4A23-94A6-192EF886138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9D974C7A-A908-4563-A26D-AF777C4E5B3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AEA40911-6C22-49B9-B480-748851729E1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528DB406-2685-49BA-8499-204E4135707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C3FACF53-1827-4CD8-AA0E-42D7FF7126D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E16E08D1-6FD3-410E-9956-37DB5976B34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4D92BC5C-FEF1-41C5-9882-156B75DC28E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2E588EF1-A9F1-48E6-8C52-02C9A6EC863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AEF3D5C7-F9DA-4905-AC5A-54654230B21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9FD36EB3-709E-4293-AC9E-7E4EAD58D99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DF4BECE4-DB6C-46B2-B495-7689A343408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0AE7442A-DDDF-40DD-B388-8B02B654BAF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793572C3-B39A-4A56-A9D1-1E884DADD5C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2835BA6-6E24-4926-BEAA-B9BFCE34A24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6D206B0D-5572-45D5-BCB0-11C8379DD3C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a:extLst>
            <a:ext uri="{FF2B5EF4-FFF2-40B4-BE49-F238E27FC236}">
              <a16:creationId xmlns:a16="http://schemas.microsoft.com/office/drawing/2014/main" id="{99FE84BF-7019-4389-92E7-2BCA26FF447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6858</xdr:rowOff>
    </xdr:from>
    <xdr:to>
      <xdr:col>116</xdr:col>
      <xdr:colOff>62864</xdr:colOff>
      <xdr:row>63</xdr:row>
      <xdr:rowOff>16002</xdr:rowOff>
    </xdr:to>
    <xdr:cxnSp macro="">
      <xdr:nvCxnSpPr>
        <xdr:cNvPr id="588" name="直線コネクタ 587">
          <a:extLst>
            <a:ext uri="{FF2B5EF4-FFF2-40B4-BE49-F238E27FC236}">
              <a16:creationId xmlns:a16="http://schemas.microsoft.com/office/drawing/2014/main" id="{4AC46CA7-3AF6-4DF6-A2ED-835D8FBDE452}"/>
            </a:ext>
          </a:extLst>
        </xdr:cNvPr>
        <xdr:cNvCxnSpPr/>
      </xdr:nvCxnSpPr>
      <xdr:spPr>
        <a:xfrm flipV="1">
          <a:off x="22160864" y="977950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19829</xdr:rowOff>
    </xdr:from>
    <xdr:ext cx="469744" cy="259045"/>
    <xdr:sp macro="" textlink="">
      <xdr:nvSpPr>
        <xdr:cNvPr id="589" name="【保健センター・保健所】&#10;一人当たり面積最小値テキスト">
          <a:extLst>
            <a:ext uri="{FF2B5EF4-FFF2-40B4-BE49-F238E27FC236}">
              <a16:creationId xmlns:a16="http://schemas.microsoft.com/office/drawing/2014/main" id="{F0C6B351-8234-4686-B7C5-A90A4CD8B462}"/>
            </a:ext>
          </a:extLst>
        </xdr:cNvPr>
        <xdr:cNvSpPr txBox="1"/>
      </xdr:nvSpPr>
      <xdr:spPr>
        <a:xfrm>
          <a:off x="22199600"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xdr:rowOff>
    </xdr:from>
    <xdr:to>
      <xdr:col>116</xdr:col>
      <xdr:colOff>152400</xdr:colOff>
      <xdr:row>63</xdr:row>
      <xdr:rowOff>16002</xdr:rowOff>
    </xdr:to>
    <xdr:cxnSp macro="">
      <xdr:nvCxnSpPr>
        <xdr:cNvPr id="590" name="直線コネクタ 589">
          <a:extLst>
            <a:ext uri="{FF2B5EF4-FFF2-40B4-BE49-F238E27FC236}">
              <a16:creationId xmlns:a16="http://schemas.microsoft.com/office/drawing/2014/main" id="{C1BB2EE6-3675-48BE-8047-69F5C0F6AF5F}"/>
            </a:ext>
          </a:extLst>
        </xdr:cNvPr>
        <xdr:cNvCxnSpPr/>
      </xdr:nvCxnSpPr>
      <xdr:spPr>
        <a:xfrm>
          <a:off x="22072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124985</xdr:rowOff>
    </xdr:from>
    <xdr:ext cx="469744" cy="259045"/>
    <xdr:sp macro="" textlink="">
      <xdr:nvSpPr>
        <xdr:cNvPr id="591" name="【保健センター・保健所】&#10;一人当たり面積最大値テキスト">
          <a:extLst>
            <a:ext uri="{FF2B5EF4-FFF2-40B4-BE49-F238E27FC236}">
              <a16:creationId xmlns:a16="http://schemas.microsoft.com/office/drawing/2014/main" id="{E43F5D16-D97C-45F3-A89E-8C2CD359C73C}"/>
            </a:ext>
          </a:extLst>
        </xdr:cNvPr>
        <xdr:cNvSpPr txBox="1"/>
      </xdr:nvSpPr>
      <xdr:spPr>
        <a:xfrm>
          <a:off x="22199600" y="95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6858</xdr:rowOff>
    </xdr:from>
    <xdr:to>
      <xdr:col>116</xdr:col>
      <xdr:colOff>152400</xdr:colOff>
      <xdr:row>57</xdr:row>
      <xdr:rowOff>6858</xdr:rowOff>
    </xdr:to>
    <xdr:cxnSp macro="">
      <xdr:nvCxnSpPr>
        <xdr:cNvPr id="592" name="直線コネクタ 591">
          <a:extLst>
            <a:ext uri="{FF2B5EF4-FFF2-40B4-BE49-F238E27FC236}">
              <a16:creationId xmlns:a16="http://schemas.microsoft.com/office/drawing/2014/main" id="{DCDDEA81-079E-436B-AD4D-7370B54F6F92}"/>
            </a:ext>
          </a:extLst>
        </xdr:cNvPr>
        <xdr:cNvCxnSpPr/>
      </xdr:nvCxnSpPr>
      <xdr:spPr>
        <a:xfrm>
          <a:off x="22072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65803</xdr:rowOff>
    </xdr:from>
    <xdr:ext cx="469744" cy="259045"/>
    <xdr:sp macro="" textlink="">
      <xdr:nvSpPr>
        <xdr:cNvPr id="593" name="【保健センター・保健所】&#10;一人当たり面積平均値テキスト">
          <a:extLst>
            <a:ext uri="{FF2B5EF4-FFF2-40B4-BE49-F238E27FC236}">
              <a16:creationId xmlns:a16="http://schemas.microsoft.com/office/drawing/2014/main" id="{7654F0B1-7D15-4F07-9A2D-E3D561C745EC}"/>
            </a:ext>
          </a:extLst>
        </xdr:cNvPr>
        <xdr:cNvSpPr txBox="1"/>
      </xdr:nvSpPr>
      <xdr:spPr>
        <a:xfrm>
          <a:off x="22199600" y="1035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594" name="フローチャート: 判断 593">
          <a:extLst>
            <a:ext uri="{FF2B5EF4-FFF2-40B4-BE49-F238E27FC236}">
              <a16:creationId xmlns:a16="http://schemas.microsoft.com/office/drawing/2014/main" id="{9A7474A6-099F-4A2C-B63E-A2A2CB297B40}"/>
            </a:ext>
          </a:extLst>
        </xdr:cNvPr>
        <xdr:cNvSpPr/>
      </xdr:nvSpPr>
      <xdr:spPr>
        <a:xfrm>
          <a:off x="221107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170942</xdr:rowOff>
    </xdr:from>
    <xdr:to>
      <xdr:col>112</xdr:col>
      <xdr:colOff>38100</xdr:colOff>
      <xdr:row>62</xdr:row>
      <xdr:rowOff>101092</xdr:rowOff>
    </xdr:to>
    <xdr:sp macro="" textlink="">
      <xdr:nvSpPr>
        <xdr:cNvPr id="595" name="フローチャート: 判断 594">
          <a:extLst>
            <a:ext uri="{FF2B5EF4-FFF2-40B4-BE49-F238E27FC236}">
              <a16:creationId xmlns:a16="http://schemas.microsoft.com/office/drawing/2014/main" id="{11FE20A5-5EB9-409B-B3A6-D205B979D604}"/>
            </a:ext>
          </a:extLst>
        </xdr:cNvPr>
        <xdr:cNvSpPr/>
      </xdr:nvSpPr>
      <xdr:spPr>
        <a:xfrm>
          <a:off x="21272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596" name="フローチャート: 判断 595">
          <a:extLst>
            <a:ext uri="{FF2B5EF4-FFF2-40B4-BE49-F238E27FC236}">
              <a16:creationId xmlns:a16="http://schemas.microsoft.com/office/drawing/2014/main" id="{1851D456-2257-460F-BF69-859FA621AD7B}"/>
            </a:ext>
          </a:extLst>
        </xdr:cNvPr>
        <xdr:cNvSpPr/>
      </xdr:nvSpPr>
      <xdr:spPr>
        <a:xfrm>
          <a:off x="20383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597" name="フローチャート: 判断 596">
          <a:extLst>
            <a:ext uri="{FF2B5EF4-FFF2-40B4-BE49-F238E27FC236}">
              <a16:creationId xmlns:a16="http://schemas.microsoft.com/office/drawing/2014/main" id="{9119B506-EFAC-45F0-A52D-B373DAD12751}"/>
            </a:ext>
          </a:extLst>
        </xdr:cNvPr>
        <xdr:cNvSpPr/>
      </xdr:nvSpPr>
      <xdr:spPr>
        <a:xfrm>
          <a:off x="19494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22352</xdr:rowOff>
    </xdr:from>
    <xdr:to>
      <xdr:col>98</xdr:col>
      <xdr:colOff>38100</xdr:colOff>
      <xdr:row>62</xdr:row>
      <xdr:rowOff>123952</xdr:rowOff>
    </xdr:to>
    <xdr:sp macro="" textlink="">
      <xdr:nvSpPr>
        <xdr:cNvPr id="598" name="フローチャート: 判断 597">
          <a:extLst>
            <a:ext uri="{FF2B5EF4-FFF2-40B4-BE49-F238E27FC236}">
              <a16:creationId xmlns:a16="http://schemas.microsoft.com/office/drawing/2014/main" id="{BC2C3E93-C82A-4F43-85CD-E28A148CE083}"/>
            </a:ext>
          </a:extLst>
        </xdr:cNvPr>
        <xdr:cNvSpPr/>
      </xdr:nvSpPr>
      <xdr:spPr>
        <a:xfrm>
          <a:off x="18605500" y="1065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42748FEA-4F3D-4707-B702-F3430815AB5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CD6C26DC-5D85-4227-A518-0BD5B83A22A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EE014FA3-714A-48C9-BBC8-E469BC03379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96A0715F-E11A-4F5A-8ED9-C351369DC6B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E566BF0D-16FF-4178-B10D-67AEAADA6ED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xdr:rowOff>
    </xdr:from>
    <xdr:to>
      <xdr:col>116</xdr:col>
      <xdr:colOff>114300</xdr:colOff>
      <xdr:row>62</xdr:row>
      <xdr:rowOff>110236</xdr:rowOff>
    </xdr:to>
    <xdr:sp macro="" textlink="">
      <xdr:nvSpPr>
        <xdr:cNvPr id="604" name="楕円 603">
          <a:extLst>
            <a:ext uri="{FF2B5EF4-FFF2-40B4-BE49-F238E27FC236}">
              <a16:creationId xmlns:a16="http://schemas.microsoft.com/office/drawing/2014/main" id="{5055CB55-9999-47C8-B8DC-B792ACDD264C}"/>
            </a:ext>
          </a:extLst>
        </xdr:cNvPr>
        <xdr:cNvSpPr/>
      </xdr:nvSpPr>
      <xdr:spPr>
        <a:xfrm>
          <a:off x="221107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158513</xdr:rowOff>
    </xdr:from>
    <xdr:ext cx="469744" cy="259045"/>
    <xdr:sp macro="" textlink="">
      <xdr:nvSpPr>
        <xdr:cNvPr id="605" name="【保健センター・保健所】&#10;一人当たり面積該当値テキスト">
          <a:extLst>
            <a:ext uri="{FF2B5EF4-FFF2-40B4-BE49-F238E27FC236}">
              <a16:creationId xmlns:a16="http://schemas.microsoft.com/office/drawing/2014/main" id="{E2C38056-73C3-4F9C-B8B8-D296C4240BDA}"/>
            </a:ext>
          </a:extLst>
        </xdr:cNvPr>
        <xdr:cNvSpPr txBox="1"/>
      </xdr:nvSpPr>
      <xdr:spPr>
        <a:xfrm>
          <a:off x="22199600" y="1061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xdr:rowOff>
    </xdr:from>
    <xdr:to>
      <xdr:col>112</xdr:col>
      <xdr:colOff>38100</xdr:colOff>
      <xdr:row>62</xdr:row>
      <xdr:rowOff>114808</xdr:rowOff>
    </xdr:to>
    <xdr:sp macro="" textlink="">
      <xdr:nvSpPr>
        <xdr:cNvPr id="606" name="楕円 605">
          <a:extLst>
            <a:ext uri="{FF2B5EF4-FFF2-40B4-BE49-F238E27FC236}">
              <a16:creationId xmlns:a16="http://schemas.microsoft.com/office/drawing/2014/main" id="{0B099A27-191C-4F4B-8349-60505D083FC3}"/>
            </a:ext>
          </a:extLst>
        </xdr:cNvPr>
        <xdr:cNvSpPr/>
      </xdr:nvSpPr>
      <xdr:spPr>
        <a:xfrm>
          <a:off x="21272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59436</xdr:rowOff>
    </xdr:from>
    <xdr:to>
      <xdr:col>116</xdr:col>
      <xdr:colOff>63500</xdr:colOff>
      <xdr:row>62</xdr:row>
      <xdr:rowOff>64008</xdr:rowOff>
    </xdr:to>
    <xdr:cxnSp macro="">
      <xdr:nvCxnSpPr>
        <xdr:cNvPr id="607" name="直線コネクタ 606">
          <a:extLst>
            <a:ext uri="{FF2B5EF4-FFF2-40B4-BE49-F238E27FC236}">
              <a16:creationId xmlns:a16="http://schemas.microsoft.com/office/drawing/2014/main" id="{20D7E5D8-F34E-4CF4-9F3B-E8FF254F988A}"/>
            </a:ext>
          </a:extLst>
        </xdr:cNvPr>
        <xdr:cNvCxnSpPr/>
      </xdr:nvCxnSpPr>
      <xdr:spPr>
        <a:xfrm flipV="1">
          <a:off x="21323300" y="106893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17780</xdr:rowOff>
    </xdr:from>
    <xdr:to>
      <xdr:col>107</xdr:col>
      <xdr:colOff>101600</xdr:colOff>
      <xdr:row>62</xdr:row>
      <xdr:rowOff>119380</xdr:rowOff>
    </xdr:to>
    <xdr:sp macro="" textlink="">
      <xdr:nvSpPr>
        <xdr:cNvPr id="608" name="楕円 607">
          <a:extLst>
            <a:ext uri="{FF2B5EF4-FFF2-40B4-BE49-F238E27FC236}">
              <a16:creationId xmlns:a16="http://schemas.microsoft.com/office/drawing/2014/main" id="{3FAAAC71-81CE-4A0E-8618-CAD8A1FD4470}"/>
            </a:ext>
          </a:extLst>
        </xdr:cNvPr>
        <xdr:cNvSpPr/>
      </xdr:nvSpPr>
      <xdr:spPr>
        <a:xfrm>
          <a:off x="20383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64008</xdr:rowOff>
    </xdr:from>
    <xdr:to>
      <xdr:col>111</xdr:col>
      <xdr:colOff>177800</xdr:colOff>
      <xdr:row>62</xdr:row>
      <xdr:rowOff>68580</xdr:rowOff>
    </xdr:to>
    <xdr:cxnSp macro="">
      <xdr:nvCxnSpPr>
        <xdr:cNvPr id="609" name="直線コネクタ 608">
          <a:extLst>
            <a:ext uri="{FF2B5EF4-FFF2-40B4-BE49-F238E27FC236}">
              <a16:creationId xmlns:a16="http://schemas.microsoft.com/office/drawing/2014/main" id="{2A156DDC-A568-4E05-8D50-C6DCA66E677A}"/>
            </a:ext>
          </a:extLst>
        </xdr:cNvPr>
        <xdr:cNvCxnSpPr/>
      </xdr:nvCxnSpPr>
      <xdr:spPr>
        <a:xfrm flipV="1">
          <a:off x="20434300" y="10693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22352</xdr:rowOff>
    </xdr:from>
    <xdr:to>
      <xdr:col>102</xdr:col>
      <xdr:colOff>165100</xdr:colOff>
      <xdr:row>62</xdr:row>
      <xdr:rowOff>123952</xdr:rowOff>
    </xdr:to>
    <xdr:sp macro="" textlink="">
      <xdr:nvSpPr>
        <xdr:cNvPr id="610" name="楕円 609">
          <a:extLst>
            <a:ext uri="{FF2B5EF4-FFF2-40B4-BE49-F238E27FC236}">
              <a16:creationId xmlns:a16="http://schemas.microsoft.com/office/drawing/2014/main" id="{DECF1907-9789-4DC0-9243-C68D97A65A07}"/>
            </a:ext>
          </a:extLst>
        </xdr:cNvPr>
        <xdr:cNvSpPr/>
      </xdr:nvSpPr>
      <xdr:spPr>
        <a:xfrm>
          <a:off x="19494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68580</xdr:rowOff>
    </xdr:from>
    <xdr:to>
      <xdr:col>107</xdr:col>
      <xdr:colOff>50800</xdr:colOff>
      <xdr:row>62</xdr:row>
      <xdr:rowOff>73152</xdr:rowOff>
    </xdr:to>
    <xdr:cxnSp macro="">
      <xdr:nvCxnSpPr>
        <xdr:cNvPr id="611" name="直線コネクタ 610">
          <a:extLst>
            <a:ext uri="{FF2B5EF4-FFF2-40B4-BE49-F238E27FC236}">
              <a16:creationId xmlns:a16="http://schemas.microsoft.com/office/drawing/2014/main" id="{D9C220D7-8045-4104-96A8-26E0F0D7B4FD}"/>
            </a:ext>
          </a:extLst>
        </xdr:cNvPr>
        <xdr:cNvCxnSpPr/>
      </xdr:nvCxnSpPr>
      <xdr:spPr>
        <a:xfrm flipV="1">
          <a:off x="19545300" y="1069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26924</xdr:rowOff>
    </xdr:from>
    <xdr:to>
      <xdr:col>98</xdr:col>
      <xdr:colOff>38100</xdr:colOff>
      <xdr:row>62</xdr:row>
      <xdr:rowOff>128524</xdr:rowOff>
    </xdr:to>
    <xdr:sp macro="" textlink="">
      <xdr:nvSpPr>
        <xdr:cNvPr id="612" name="楕円 611">
          <a:extLst>
            <a:ext uri="{FF2B5EF4-FFF2-40B4-BE49-F238E27FC236}">
              <a16:creationId xmlns:a16="http://schemas.microsoft.com/office/drawing/2014/main" id="{E4DA24BD-4D0F-4DE0-AE7C-36A9D3CC8070}"/>
            </a:ext>
          </a:extLst>
        </xdr:cNvPr>
        <xdr:cNvSpPr/>
      </xdr:nvSpPr>
      <xdr:spPr>
        <a:xfrm>
          <a:off x="18605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73152</xdr:rowOff>
    </xdr:from>
    <xdr:to>
      <xdr:col>102</xdr:col>
      <xdr:colOff>114300</xdr:colOff>
      <xdr:row>62</xdr:row>
      <xdr:rowOff>77724</xdr:rowOff>
    </xdr:to>
    <xdr:cxnSp macro="">
      <xdr:nvCxnSpPr>
        <xdr:cNvPr id="613" name="直線コネクタ 612">
          <a:extLst>
            <a:ext uri="{FF2B5EF4-FFF2-40B4-BE49-F238E27FC236}">
              <a16:creationId xmlns:a16="http://schemas.microsoft.com/office/drawing/2014/main" id="{2C85CA4F-7055-4852-82CE-757EE1289354}"/>
            </a:ext>
          </a:extLst>
        </xdr:cNvPr>
        <xdr:cNvCxnSpPr/>
      </xdr:nvCxnSpPr>
      <xdr:spPr>
        <a:xfrm flipV="1">
          <a:off x="18656300" y="1070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117619</xdr:rowOff>
    </xdr:from>
    <xdr:ext cx="469744" cy="259045"/>
    <xdr:sp macro="" textlink="">
      <xdr:nvSpPr>
        <xdr:cNvPr id="614" name="n_1aveValue【保健センター・保健所】&#10;一人当たり面積">
          <a:extLst>
            <a:ext uri="{FF2B5EF4-FFF2-40B4-BE49-F238E27FC236}">
              <a16:creationId xmlns:a16="http://schemas.microsoft.com/office/drawing/2014/main" id="{9DDF527C-A1B0-4E1F-8F5A-2E5E0899D6D9}"/>
            </a:ext>
          </a:extLst>
        </xdr:cNvPr>
        <xdr:cNvSpPr txBox="1"/>
      </xdr:nvSpPr>
      <xdr:spPr>
        <a:xfrm>
          <a:off x="210757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126763</xdr:rowOff>
    </xdr:from>
    <xdr:ext cx="469744" cy="259045"/>
    <xdr:sp macro="" textlink="">
      <xdr:nvSpPr>
        <xdr:cNvPr id="615" name="n_2aveValue【保健センター・保健所】&#10;一人当たり面積">
          <a:extLst>
            <a:ext uri="{FF2B5EF4-FFF2-40B4-BE49-F238E27FC236}">
              <a16:creationId xmlns:a16="http://schemas.microsoft.com/office/drawing/2014/main" id="{70D733B5-54DB-424B-A673-E4E406244A37}"/>
            </a:ext>
          </a:extLst>
        </xdr:cNvPr>
        <xdr:cNvSpPr txBox="1"/>
      </xdr:nvSpPr>
      <xdr:spPr>
        <a:xfrm>
          <a:off x="201994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133367</xdr:rowOff>
    </xdr:from>
    <xdr:ext cx="469744" cy="259045"/>
    <xdr:sp macro="" textlink="">
      <xdr:nvSpPr>
        <xdr:cNvPr id="616" name="n_3aveValue【保健センター・保健所】&#10;一人当たり面積">
          <a:extLst>
            <a:ext uri="{FF2B5EF4-FFF2-40B4-BE49-F238E27FC236}">
              <a16:creationId xmlns:a16="http://schemas.microsoft.com/office/drawing/2014/main" id="{511C7E95-6A62-4B70-83F8-1BE0E2477640}"/>
            </a:ext>
          </a:extLst>
        </xdr:cNvPr>
        <xdr:cNvSpPr txBox="1"/>
      </xdr:nvSpPr>
      <xdr:spPr>
        <a:xfrm>
          <a:off x="19310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140479</xdr:rowOff>
    </xdr:from>
    <xdr:ext cx="469744" cy="259045"/>
    <xdr:sp macro="" textlink="">
      <xdr:nvSpPr>
        <xdr:cNvPr id="617" name="n_4aveValue【保健センター・保健所】&#10;一人当たり面積">
          <a:extLst>
            <a:ext uri="{FF2B5EF4-FFF2-40B4-BE49-F238E27FC236}">
              <a16:creationId xmlns:a16="http://schemas.microsoft.com/office/drawing/2014/main" id="{DF46C9EC-1F15-4660-8F5E-06486B60FAD6}"/>
            </a:ext>
          </a:extLst>
        </xdr:cNvPr>
        <xdr:cNvSpPr txBox="1"/>
      </xdr:nvSpPr>
      <xdr:spPr>
        <a:xfrm>
          <a:off x="18421427" y="1042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105935</xdr:rowOff>
    </xdr:from>
    <xdr:ext cx="469744" cy="259045"/>
    <xdr:sp macro="" textlink="">
      <xdr:nvSpPr>
        <xdr:cNvPr id="618" name="n_1mainValue【保健センター・保健所】&#10;一人当たり面積">
          <a:extLst>
            <a:ext uri="{FF2B5EF4-FFF2-40B4-BE49-F238E27FC236}">
              <a16:creationId xmlns:a16="http://schemas.microsoft.com/office/drawing/2014/main" id="{5A927992-7513-46B8-A820-488952763199}"/>
            </a:ext>
          </a:extLst>
        </xdr:cNvPr>
        <xdr:cNvSpPr txBox="1"/>
      </xdr:nvSpPr>
      <xdr:spPr>
        <a:xfrm>
          <a:off x="210757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110507</xdr:rowOff>
    </xdr:from>
    <xdr:ext cx="469744" cy="259045"/>
    <xdr:sp macro="" textlink="">
      <xdr:nvSpPr>
        <xdr:cNvPr id="619" name="n_2mainValue【保健センター・保健所】&#10;一人当たり面積">
          <a:extLst>
            <a:ext uri="{FF2B5EF4-FFF2-40B4-BE49-F238E27FC236}">
              <a16:creationId xmlns:a16="http://schemas.microsoft.com/office/drawing/2014/main" id="{E1E2C002-8BE0-45B1-9569-F38DB2E65675}"/>
            </a:ext>
          </a:extLst>
        </xdr:cNvPr>
        <xdr:cNvSpPr txBox="1"/>
      </xdr:nvSpPr>
      <xdr:spPr>
        <a:xfrm>
          <a:off x="20199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140479</xdr:rowOff>
    </xdr:from>
    <xdr:ext cx="469744" cy="259045"/>
    <xdr:sp macro="" textlink="">
      <xdr:nvSpPr>
        <xdr:cNvPr id="620" name="n_3mainValue【保健センター・保健所】&#10;一人当たり面積">
          <a:extLst>
            <a:ext uri="{FF2B5EF4-FFF2-40B4-BE49-F238E27FC236}">
              <a16:creationId xmlns:a16="http://schemas.microsoft.com/office/drawing/2014/main" id="{61EF76C8-7935-4EC5-B17A-1CA8786CE2EA}"/>
            </a:ext>
          </a:extLst>
        </xdr:cNvPr>
        <xdr:cNvSpPr txBox="1"/>
      </xdr:nvSpPr>
      <xdr:spPr>
        <a:xfrm>
          <a:off x="19310427" y="1042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119651</xdr:rowOff>
    </xdr:from>
    <xdr:ext cx="469744" cy="259045"/>
    <xdr:sp macro="" textlink="">
      <xdr:nvSpPr>
        <xdr:cNvPr id="621" name="n_4mainValue【保健センター・保健所】&#10;一人当たり面積">
          <a:extLst>
            <a:ext uri="{FF2B5EF4-FFF2-40B4-BE49-F238E27FC236}">
              <a16:creationId xmlns:a16="http://schemas.microsoft.com/office/drawing/2014/main" id="{5A3F66E1-A734-4767-B86F-BD0D195852E5}"/>
            </a:ext>
          </a:extLst>
        </xdr:cNvPr>
        <xdr:cNvSpPr txBox="1"/>
      </xdr:nvSpPr>
      <xdr:spPr>
        <a:xfrm>
          <a:off x="184214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7A183049-5AE0-4B13-A76E-A878893941A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2226251E-02D9-4A1E-9648-30A76272078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2539712F-4066-483A-B83E-329370BE9E4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F21867C7-9757-44B5-B608-55BA6AAAAF9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D13F942-1F7D-4252-9F57-1E8932C0AEE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9FA99C45-3133-4EFF-8A12-4F6FEFB006C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9AB7AD3C-7E07-49E1-A1FB-90D748C7935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9377570E-ECEF-434A-B273-771FB139DF0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A4BDFA58-6F7E-4468-ACDF-C151150E2C0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9C42E57C-6C47-461C-9416-191C6AF2DF5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94F0DA37-036F-42A9-9CB3-EAE3E1A475F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D0FDF7A6-7698-441E-9DCA-89D9CD48D94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1E799312-A7AE-41CD-9106-422FAF97CAF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5F3B0FB5-D40B-4466-B6EB-9C363D5EE43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232ECE41-996B-4269-AED2-21D342C776B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25950B62-F256-451F-8134-9B5CD3E3A13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6015A340-0676-4795-9052-E8F7BCCF3C8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0F1A2B4B-2051-421E-8001-D9D2153F7E6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3D563AB2-C9D4-452E-B792-C7DC07A9250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931BDA44-F022-421C-B84D-1F3470612FF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2EEC8C5A-0787-4D03-9757-6BA69A701652}"/>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86D2F5C4-926E-4DC3-88F5-6C9DFF5BE41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8AEE3F1E-0E62-4FC3-A5E3-497A647F1CC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消防施設】&#10;有形固定資産減価償却率グラフ枠">
          <a:extLst>
            <a:ext uri="{FF2B5EF4-FFF2-40B4-BE49-F238E27FC236}">
              <a16:creationId xmlns:a16="http://schemas.microsoft.com/office/drawing/2014/main" id="{31DF9776-D850-431D-A252-55185F1024F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646" name="直線コネクタ 645">
          <a:extLst>
            <a:ext uri="{FF2B5EF4-FFF2-40B4-BE49-F238E27FC236}">
              <a16:creationId xmlns:a16="http://schemas.microsoft.com/office/drawing/2014/main" id="{6BFD5FFC-E633-4C0C-86FA-F5348FF1DFA7}"/>
            </a:ext>
          </a:extLst>
        </xdr:cNvPr>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消防施設】&#10;有形固定資産減価償却率最小値テキスト">
          <a:extLst>
            <a:ext uri="{FF2B5EF4-FFF2-40B4-BE49-F238E27FC236}">
              <a16:creationId xmlns:a16="http://schemas.microsoft.com/office/drawing/2014/main" id="{3E22CB14-716A-49F5-8438-29A3262E3089}"/>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a:extLst>
            <a:ext uri="{FF2B5EF4-FFF2-40B4-BE49-F238E27FC236}">
              <a16:creationId xmlns:a16="http://schemas.microsoft.com/office/drawing/2014/main" id="{89CEA7D6-3458-4A93-86C1-29807FAED6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49" name="【消防施設】&#10;有形固定資産減価償却率最大値テキスト">
          <a:extLst>
            <a:ext uri="{FF2B5EF4-FFF2-40B4-BE49-F238E27FC236}">
              <a16:creationId xmlns:a16="http://schemas.microsoft.com/office/drawing/2014/main" id="{66A6D1B3-9977-4861-9D80-8D9F6718345F}"/>
            </a:ext>
          </a:extLst>
        </xdr:cNvPr>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50" name="直線コネクタ 649">
          <a:extLst>
            <a:ext uri="{FF2B5EF4-FFF2-40B4-BE49-F238E27FC236}">
              <a16:creationId xmlns:a16="http://schemas.microsoft.com/office/drawing/2014/main" id="{EC28961D-AC8B-44E2-8F0D-72A2E5C9D246}"/>
            </a:ext>
          </a:extLst>
        </xdr:cNvPr>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651" name="【消防施設】&#10;有形固定資産減価償却率平均値テキスト">
          <a:extLst>
            <a:ext uri="{FF2B5EF4-FFF2-40B4-BE49-F238E27FC236}">
              <a16:creationId xmlns:a16="http://schemas.microsoft.com/office/drawing/2014/main" id="{5A5C8D08-7228-4AF6-BCCE-4E138E8A6A1A}"/>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652" name="フローチャート: 判断 651">
          <a:extLst>
            <a:ext uri="{FF2B5EF4-FFF2-40B4-BE49-F238E27FC236}">
              <a16:creationId xmlns:a16="http://schemas.microsoft.com/office/drawing/2014/main" id="{A627D1FD-5B34-48C0-B50B-5E71EFDAFBFA}"/>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53" name="フローチャート: 判断 652">
          <a:extLst>
            <a:ext uri="{FF2B5EF4-FFF2-40B4-BE49-F238E27FC236}">
              <a16:creationId xmlns:a16="http://schemas.microsoft.com/office/drawing/2014/main" id="{31AFE5D5-B4A5-4FEB-841A-99B74ECCA6C3}"/>
            </a:ext>
          </a:extLst>
        </xdr:cNvPr>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74930</xdr:rowOff>
    </xdr:from>
    <xdr:to>
      <xdr:col>76</xdr:col>
      <xdr:colOff>165100</xdr:colOff>
      <xdr:row>82</xdr:row>
      <xdr:rowOff>5080</xdr:rowOff>
    </xdr:to>
    <xdr:sp macro="" textlink="">
      <xdr:nvSpPr>
        <xdr:cNvPr id="654" name="フローチャート: 判断 653">
          <a:extLst>
            <a:ext uri="{FF2B5EF4-FFF2-40B4-BE49-F238E27FC236}">
              <a16:creationId xmlns:a16="http://schemas.microsoft.com/office/drawing/2014/main" id="{E1BAFCF2-4874-4664-B24F-5FB29EB3E324}"/>
            </a:ext>
          </a:extLst>
        </xdr:cNvPr>
        <xdr:cNvSpPr/>
      </xdr:nvSpPr>
      <xdr:spPr>
        <a:xfrm>
          <a:off x="14541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170180</xdr:rowOff>
    </xdr:from>
    <xdr:to>
      <xdr:col>72</xdr:col>
      <xdr:colOff>38100</xdr:colOff>
      <xdr:row>81</xdr:row>
      <xdr:rowOff>100330</xdr:rowOff>
    </xdr:to>
    <xdr:sp macro="" textlink="">
      <xdr:nvSpPr>
        <xdr:cNvPr id="655" name="フローチャート: 判断 654">
          <a:extLst>
            <a:ext uri="{FF2B5EF4-FFF2-40B4-BE49-F238E27FC236}">
              <a16:creationId xmlns:a16="http://schemas.microsoft.com/office/drawing/2014/main" id="{53D9FB83-F796-4E1C-91ED-B577CE8CFF68}"/>
            </a:ext>
          </a:extLst>
        </xdr:cNvPr>
        <xdr:cNvSpPr/>
      </xdr:nvSpPr>
      <xdr:spPr>
        <a:xfrm>
          <a:off x="13652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158750</xdr:rowOff>
    </xdr:from>
    <xdr:to>
      <xdr:col>67</xdr:col>
      <xdr:colOff>101600</xdr:colOff>
      <xdr:row>81</xdr:row>
      <xdr:rowOff>88900</xdr:rowOff>
    </xdr:to>
    <xdr:sp macro="" textlink="">
      <xdr:nvSpPr>
        <xdr:cNvPr id="656" name="フローチャート: 判断 655">
          <a:extLst>
            <a:ext uri="{FF2B5EF4-FFF2-40B4-BE49-F238E27FC236}">
              <a16:creationId xmlns:a16="http://schemas.microsoft.com/office/drawing/2014/main" id="{E1E3A698-BC5F-4EC7-A90A-FF6DD292C2AE}"/>
            </a:ext>
          </a:extLst>
        </xdr:cNvPr>
        <xdr:cNvSpPr/>
      </xdr:nvSpPr>
      <xdr:spPr>
        <a:xfrm>
          <a:off x="12763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2D42FA9F-C88B-4348-A81A-1ED439F49AA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93AB15DB-07AA-4DF5-AC39-68717E5B2FA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66F4E6D7-3DBA-4CE5-B868-FDD3E30826E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EBB35805-2192-482C-B2B7-598CE3BA37D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2F848BF4-C9E7-48C9-9B41-84552131982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95886</xdr:rowOff>
    </xdr:from>
    <xdr:to>
      <xdr:col>85</xdr:col>
      <xdr:colOff>177800</xdr:colOff>
      <xdr:row>85</xdr:row>
      <xdr:rowOff>26036</xdr:rowOff>
    </xdr:to>
    <xdr:sp macro="" textlink="">
      <xdr:nvSpPr>
        <xdr:cNvPr id="662" name="楕円 661">
          <a:extLst>
            <a:ext uri="{FF2B5EF4-FFF2-40B4-BE49-F238E27FC236}">
              <a16:creationId xmlns:a16="http://schemas.microsoft.com/office/drawing/2014/main" id="{A91B5B6A-B90E-485B-9A7D-9EDEC3998730}"/>
            </a:ext>
          </a:extLst>
        </xdr:cNvPr>
        <xdr:cNvSpPr/>
      </xdr:nvSpPr>
      <xdr:spPr>
        <a:xfrm>
          <a:off x="162687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74313</xdr:rowOff>
    </xdr:from>
    <xdr:ext cx="405111" cy="259045"/>
    <xdr:sp macro="" textlink="">
      <xdr:nvSpPr>
        <xdr:cNvPr id="663" name="【消防施設】&#10;有形固定資産減価償却率該当値テキスト">
          <a:extLst>
            <a:ext uri="{FF2B5EF4-FFF2-40B4-BE49-F238E27FC236}">
              <a16:creationId xmlns:a16="http://schemas.microsoft.com/office/drawing/2014/main" id="{7408CCE6-08AB-47A6-A2EE-AFF2DA45A21A}"/>
            </a:ext>
          </a:extLst>
        </xdr:cNvPr>
        <xdr:cNvSpPr txBox="1"/>
      </xdr:nvSpPr>
      <xdr:spPr>
        <a:xfrm>
          <a:off x="16357600"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44450</xdr:rowOff>
    </xdr:from>
    <xdr:to>
      <xdr:col>81</xdr:col>
      <xdr:colOff>101600</xdr:colOff>
      <xdr:row>84</xdr:row>
      <xdr:rowOff>146050</xdr:rowOff>
    </xdr:to>
    <xdr:sp macro="" textlink="">
      <xdr:nvSpPr>
        <xdr:cNvPr id="664" name="楕円 663">
          <a:extLst>
            <a:ext uri="{FF2B5EF4-FFF2-40B4-BE49-F238E27FC236}">
              <a16:creationId xmlns:a16="http://schemas.microsoft.com/office/drawing/2014/main" id="{4294126B-3542-4D5D-8D9F-8A7DE0CC6252}"/>
            </a:ext>
          </a:extLst>
        </xdr:cNvPr>
        <xdr:cNvSpPr/>
      </xdr:nvSpPr>
      <xdr:spPr>
        <a:xfrm>
          <a:off x="15430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95250</xdr:rowOff>
    </xdr:from>
    <xdr:to>
      <xdr:col>85</xdr:col>
      <xdr:colOff>127000</xdr:colOff>
      <xdr:row>84</xdr:row>
      <xdr:rowOff>146686</xdr:rowOff>
    </xdr:to>
    <xdr:cxnSp macro="">
      <xdr:nvCxnSpPr>
        <xdr:cNvPr id="665" name="直線コネクタ 664">
          <a:extLst>
            <a:ext uri="{FF2B5EF4-FFF2-40B4-BE49-F238E27FC236}">
              <a16:creationId xmlns:a16="http://schemas.microsoft.com/office/drawing/2014/main" id="{5CDF89EE-CE2D-423F-B9FF-918C9F97B380}"/>
            </a:ext>
          </a:extLst>
        </xdr:cNvPr>
        <xdr:cNvCxnSpPr/>
      </xdr:nvCxnSpPr>
      <xdr:spPr>
        <a:xfrm>
          <a:off x="15481300" y="14497050"/>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166370</xdr:rowOff>
    </xdr:from>
    <xdr:to>
      <xdr:col>76</xdr:col>
      <xdr:colOff>165100</xdr:colOff>
      <xdr:row>84</xdr:row>
      <xdr:rowOff>96520</xdr:rowOff>
    </xdr:to>
    <xdr:sp macro="" textlink="">
      <xdr:nvSpPr>
        <xdr:cNvPr id="666" name="楕円 665">
          <a:extLst>
            <a:ext uri="{FF2B5EF4-FFF2-40B4-BE49-F238E27FC236}">
              <a16:creationId xmlns:a16="http://schemas.microsoft.com/office/drawing/2014/main" id="{FB742F85-CF8B-4554-8731-A9C9D7E8F880}"/>
            </a:ext>
          </a:extLst>
        </xdr:cNvPr>
        <xdr:cNvSpPr/>
      </xdr:nvSpPr>
      <xdr:spPr>
        <a:xfrm>
          <a:off x="14541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45720</xdr:rowOff>
    </xdr:from>
    <xdr:to>
      <xdr:col>81</xdr:col>
      <xdr:colOff>50800</xdr:colOff>
      <xdr:row>84</xdr:row>
      <xdr:rowOff>95250</xdr:rowOff>
    </xdr:to>
    <xdr:cxnSp macro="">
      <xdr:nvCxnSpPr>
        <xdr:cNvPr id="667" name="直線コネクタ 666">
          <a:extLst>
            <a:ext uri="{FF2B5EF4-FFF2-40B4-BE49-F238E27FC236}">
              <a16:creationId xmlns:a16="http://schemas.microsoft.com/office/drawing/2014/main" id="{6D2F90E2-F3CA-44B2-B293-F7A7F7B18F09}"/>
            </a:ext>
          </a:extLst>
        </xdr:cNvPr>
        <xdr:cNvCxnSpPr/>
      </xdr:nvCxnSpPr>
      <xdr:spPr>
        <a:xfrm>
          <a:off x="14592300" y="144475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113030</xdr:rowOff>
    </xdr:from>
    <xdr:to>
      <xdr:col>72</xdr:col>
      <xdr:colOff>38100</xdr:colOff>
      <xdr:row>84</xdr:row>
      <xdr:rowOff>43180</xdr:rowOff>
    </xdr:to>
    <xdr:sp macro="" textlink="">
      <xdr:nvSpPr>
        <xdr:cNvPr id="668" name="楕円 667">
          <a:extLst>
            <a:ext uri="{FF2B5EF4-FFF2-40B4-BE49-F238E27FC236}">
              <a16:creationId xmlns:a16="http://schemas.microsoft.com/office/drawing/2014/main" id="{9AF33D30-7468-43AC-B6D8-7589185FC67F}"/>
            </a:ext>
          </a:extLst>
        </xdr:cNvPr>
        <xdr:cNvSpPr/>
      </xdr:nvSpPr>
      <xdr:spPr>
        <a:xfrm>
          <a:off x="1365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163830</xdr:rowOff>
    </xdr:from>
    <xdr:to>
      <xdr:col>76</xdr:col>
      <xdr:colOff>114300</xdr:colOff>
      <xdr:row>84</xdr:row>
      <xdr:rowOff>45720</xdr:rowOff>
    </xdr:to>
    <xdr:cxnSp macro="">
      <xdr:nvCxnSpPr>
        <xdr:cNvPr id="669" name="直線コネクタ 668">
          <a:extLst>
            <a:ext uri="{FF2B5EF4-FFF2-40B4-BE49-F238E27FC236}">
              <a16:creationId xmlns:a16="http://schemas.microsoft.com/office/drawing/2014/main" id="{34A519F7-F32A-4D50-A12A-9D61495440C2}"/>
            </a:ext>
          </a:extLst>
        </xdr:cNvPr>
        <xdr:cNvCxnSpPr/>
      </xdr:nvCxnSpPr>
      <xdr:spPr>
        <a:xfrm>
          <a:off x="13703300" y="14394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63500</xdr:rowOff>
    </xdr:from>
    <xdr:to>
      <xdr:col>67</xdr:col>
      <xdr:colOff>101600</xdr:colOff>
      <xdr:row>83</xdr:row>
      <xdr:rowOff>165100</xdr:rowOff>
    </xdr:to>
    <xdr:sp macro="" textlink="">
      <xdr:nvSpPr>
        <xdr:cNvPr id="670" name="楕円 669">
          <a:extLst>
            <a:ext uri="{FF2B5EF4-FFF2-40B4-BE49-F238E27FC236}">
              <a16:creationId xmlns:a16="http://schemas.microsoft.com/office/drawing/2014/main" id="{3123B99C-D827-4616-81D4-B51DB764BB03}"/>
            </a:ext>
          </a:extLst>
        </xdr:cNvPr>
        <xdr:cNvSpPr/>
      </xdr:nvSpPr>
      <xdr:spPr>
        <a:xfrm>
          <a:off x="12763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114300</xdr:rowOff>
    </xdr:from>
    <xdr:to>
      <xdr:col>71</xdr:col>
      <xdr:colOff>177800</xdr:colOff>
      <xdr:row>83</xdr:row>
      <xdr:rowOff>163830</xdr:rowOff>
    </xdr:to>
    <xdr:cxnSp macro="">
      <xdr:nvCxnSpPr>
        <xdr:cNvPr id="671" name="直線コネクタ 670">
          <a:extLst>
            <a:ext uri="{FF2B5EF4-FFF2-40B4-BE49-F238E27FC236}">
              <a16:creationId xmlns:a16="http://schemas.microsoft.com/office/drawing/2014/main" id="{2014422F-7CB1-415C-B8D0-4CE00EDBE33B}"/>
            </a:ext>
          </a:extLst>
        </xdr:cNvPr>
        <xdr:cNvCxnSpPr/>
      </xdr:nvCxnSpPr>
      <xdr:spPr>
        <a:xfrm>
          <a:off x="12814300" y="143446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672" name="n_1aveValue【消防施設】&#10;有形固定資産減価償却率">
          <a:extLst>
            <a:ext uri="{FF2B5EF4-FFF2-40B4-BE49-F238E27FC236}">
              <a16:creationId xmlns:a16="http://schemas.microsoft.com/office/drawing/2014/main" id="{A3A3CD4E-D64D-4E4A-A468-6044305FB737}"/>
            </a:ext>
          </a:extLst>
        </xdr:cNvPr>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21607</xdr:rowOff>
    </xdr:from>
    <xdr:ext cx="405111" cy="259045"/>
    <xdr:sp macro="" textlink="">
      <xdr:nvSpPr>
        <xdr:cNvPr id="673" name="n_2aveValue【消防施設】&#10;有形固定資産減価償却率">
          <a:extLst>
            <a:ext uri="{FF2B5EF4-FFF2-40B4-BE49-F238E27FC236}">
              <a16:creationId xmlns:a16="http://schemas.microsoft.com/office/drawing/2014/main" id="{F513EAA7-9CC2-43A3-8634-839E5D583775}"/>
            </a:ext>
          </a:extLst>
        </xdr:cNvPr>
        <xdr:cNvSpPr txBox="1"/>
      </xdr:nvSpPr>
      <xdr:spPr>
        <a:xfrm>
          <a:off x="14389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116857</xdr:rowOff>
    </xdr:from>
    <xdr:ext cx="405111" cy="259045"/>
    <xdr:sp macro="" textlink="">
      <xdr:nvSpPr>
        <xdr:cNvPr id="674" name="n_3aveValue【消防施設】&#10;有形固定資産減価償却率">
          <a:extLst>
            <a:ext uri="{FF2B5EF4-FFF2-40B4-BE49-F238E27FC236}">
              <a16:creationId xmlns:a16="http://schemas.microsoft.com/office/drawing/2014/main" id="{D26CDB5C-25F6-44E8-8640-8F03B3B2E955}"/>
            </a:ext>
          </a:extLst>
        </xdr:cNvPr>
        <xdr:cNvSpPr txBox="1"/>
      </xdr:nvSpPr>
      <xdr:spPr>
        <a:xfrm>
          <a:off x="13500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105427</xdr:rowOff>
    </xdr:from>
    <xdr:ext cx="405111" cy="259045"/>
    <xdr:sp macro="" textlink="">
      <xdr:nvSpPr>
        <xdr:cNvPr id="675" name="n_4aveValue【消防施設】&#10;有形固定資産減価償却率">
          <a:extLst>
            <a:ext uri="{FF2B5EF4-FFF2-40B4-BE49-F238E27FC236}">
              <a16:creationId xmlns:a16="http://schemas.microsoft.com/office/drawing/2014/main" id="{66935DA1-552A-4AB0-B837-1962BE27577C}"/>
            </a:ext>
          </a:extLst>
        </xdr:cNvPr>
        <xdr:cNvSpPr txBox="1"/>
      </xdr:nvSpPr>
      <xdr:spPr>
        <a:xfrm>
          <a:off x="12611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137177</xdr:rowOff>
    </xdr:from>
    <xdr:ext cx="405111" cy="259045"/>
    <xdr:sp macro="" textlink="">
      <xdr:nvSpPr>
        <xdr:cNvPr id="676" name="n_1mainValue【消防施設】&#10;有形固定資産減価償却率">
          <a:extLst>
            <a:ext uri="{FF2B5EF4-FFF2-40B4-BE49-F238E27FC236}">
              <a16:creationId xmlns:a16="http://schemas.microsoft.com/office/drawing/2014/main" id="{9937548A-B212-4C56-85FE-D782F5B639A9}"/>
            </a:ext>
          </a:extLst>
        </xdr:cNvPr>
        <xdr:cNvSpPr txBox="1"/>
      </xdr:nvSpPr>
      <xdr:spPr>
        <a:xfrm>
          <a:off x="152660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87647</xdr:rowOff>
    </xdr:from>
    <xdr:ext cx="405111" cy="259045"/>
    <xdr:sp macro="" textlink="">
      <xdr:nvSpPr>
        <xdr:cNvPr id="677" name="n_2mainValue【消防施設】&#10;有形固定資産減価償却率">
          <a:extLst>
            <a:ext uri="{FF2B5EF4-FFF2-40B4-BE49-F238E27FC236}">
              <a16:creationId xmlns:a16="http://schemas.microsoft.com/office/drawing/2014/main" id="{CCC1CBDF-5A3E-4411-97CF-F3AB497C9AF4}"/>
            </a:ext>
          </a:extLst>
        </xdr:cNvPr>
        <xdr:cNvSpPr txBox="1"/>
      </xdr:nvSpPr>
      <xdr:spPr>
        <a:xfrm>
          <a:off x="14389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34307</xdr:rowOff>
    </xdr:from>
    <xdr:ext cx="405111" cy="259045"/>
    <xdr:sp macro="" textlink="">
      <xdr:nvSpPr>
        <xdr:cNvPr id="678" name="n_3mainValue【消防施設】&#10;有形固定資産減価償却率">
          <a:extLst>
            <a:ext uri="{FF2B5EF4-FFF2-40B4-BE49-F238E27FC236}">
              <a16:creationId xmlns:a16="http://schemas.microsoft.com/office/drawing/2014/main" id="{6CF2CF8A-7D4B-42A9-B71D-D32FB7092DCF}"/>
            </a:ext>
          </a:extLst>
        </xdr:cNvPr>
        <xdr:cNvSpPr txBox="1"/>
      </xdr:nvSpPr>
      <xdr:spPr>
        <a:xfrm>
          <a:off x="13500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156227</xdr:rowOff>
    </xdr:from>
    <xdr:ext cx="405111" cy="259045"/>
    <xdr:sp macro="" textlink="">
      <xdr:nvSpPr>
        <xdr:cNvPr id="679" name="n_4mainValue【消防施設】&#10;有形固定資産減価償却率">
          <a:extLst>
            <a:ext uri="{FF2B5EF4-FFF2-40B4-BE49-F238E27FC236}">
              <a16:creationId xmlns:a16="http://schemas.microsoft.com/office/drawing/2014/main" id="{F18AF83B-AD77-438D-B99D-9685E479B11E}"/>
            </a:ext>
          </a:extLst>
        </xdr:cNvPr>
        <xdr:cNvSpPr txBox="1"/>
      </xdr:nvSpPr>
      <xdr:spPr>
        <a:xfrm>
          <a:off x="12611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48EAF413-62A5-4D42-A871-0CA488D2B1E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88244299-204C-4510-AF15-BBDFE71929F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3BB0E59D-9225-4497-A8C4-1E91AA9C668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29A90996-1FB6-4E0B-B99E-A80B2EB5E7B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D3DD07-4879-4EDA-91FC-3E2F45EEA2E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5BA7D9EF-D8FE-48C5-B44C-B2B12FD66D1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95F7E9D4-FD49-46B4-844E-7D0F87255A0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B78E3AD4-9150-4F15-BBDF-FA6B30A649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3E9D78F4-5E27-473F-8D5C-CE4BF5B77E3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D16AC0BA-1C48-4286-8702-A368AE8E5A9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0" name="直線コネクタ 689">
          <a:extLst>
            <a:ext uri="{FF2B5EF4-FFF2-40B4-BE49-F238E27FC236}">
              <a16:creationId xmlns:a16="http://schemas.microsoft.com/office/drawing/2014/main" id="{F60C5F60-305E-4E66-BB05-C8C5E3740D4E}"/>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1" name="テキスト ボックス 690">
          <a:extLst>
            <a:ext uri="{FF2B5EF4-FFF2-40B4-BE49-F238E27FC236}">
              <a16:creationId xmlns:a16="http://schemas.microsoft.com/office/drawing/2014/main" id="{5D6EFDD6-54E6-45F2-855F-BCEEB01D278E}"/>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2" name="直線コネクタ 691">
          <a:extLst>
            <a:ext uri="{FF2B5EF4-FFF2-40B4-BE49-F238E27FC236}">
              <a16:creationId xmlns:a16="http://schemas.microsoft.com/office/drawing/2014/main" id="{0C428BD2-61C4-49B9-ABF5-65424A555D0E}"/>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3" name="テキスト ボックス 692">
          <a:extLst>
            <a:ext uri="{FF2B5EF4-FFF2-40B4-BE49-F238E27FC236}">
              <a16:creationId xmlns:a16="http://schemas.microsoft.com/office/drawing/2014/main" id="{AD0AF5B0-97FB-473D-BC92-B73B1A9AF332}"/>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4" name="直線コネクタ 693">
          <a:extLst>
            <a:ext uri="{FF2B5EF4-FFF2-40B4-BE49-F238E27FC236}">
              <a16:creationId xmlns:a16="http://schemas.microsoft.com/office/drawing/2014/main" id="{4FD9315B-60C9-4CDE-9BF4-A0C04CC2ADB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5" name="テキスト ボックス 694">
          <a:extLst>
            <a:ext uri="{FF2B5EF4-FFF2-40B4-BE49-F238E27FC236}">
              <a16:creationId xmlns:a16="http://schemas.microsoft.com/office/drawing/2014/main" id="{AF3AEDF5-9FB7-4233-9167-63B654F58F7D}"/>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6" name="直線コネクタ 695">
          <a:extLst>
            <a:ext uri="{FF2B5EF4-FFF2-40B4-BE49-F238E27FC236}">
              <a16:creationId xmlns:a16="http://schemas.microsoft.com/office/drawing/2014/main" id="{90F2D508-4E2D-443C-88BB-4EC931F44F3F}"/>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7" name="テキスト ボックス 696">
          <a:extLst>
            <a:ext uri="{FF2B5EF4-FFF2-40B4-BE49-F238E27FC236}">
              <a16:creationId xmlns:a16="http://schemas.microsoft.com/office/drawing/2014/main" id="{308535BB-0A51-4004-934A-33AA2EB3F615}"/>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8" name="直線コネクタ 697">
          <a:extLst>
            <a:ext uri="{FF2B5EF4-FFF2-40B4-BE49-F238E27FC236}">
              <a16:creationId xmlns:a16="http://schemas.microsoft.com/office/drawing/2014/main" id="{500B2E52-598C-49D1-B1E3-8BAD119080EB}"/>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9" name="テキスト ボックス 698">
          <a:extLst>
            <a:ext uri="{FF2B5EF4-FFF2-40B4-BE49-F238E27FC236}">
              <a16:creationId xmlns:a16="http://schemas.microsoft.com/office/drawing/2014/main" id="{00FAB52A-3FD9-4D4B-9E48-B48F09CD9B47}"/>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0" name="直線コネクタ 699">
          <a:extLst>
            <a:ext uri="{FF2B5EF4-FFF2-40B4-BE49-F238E27FC236}">
              <a16:creationId xmlns:a16="http://schemas.microsoft.com/office/drawing/2014/main" id="{490A4B89-F551-4589-9375-0C4AE88C438D}"/>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1" name="テキスト ボックス 700">
          <a:extLst>
            <a:ext uri="{FF2B5EF4-FFF2-40B4-BE49-F238E27FC236}">
              <a16:creationId xmlns:a16="http://schemas.microsoft.com/office/drawing/2014/main" id="{ECD8343E-08F1-45DD-BFFC-12F55BDD672E}"/>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27096A1C-E3D1-4994-93D6-5D3ADE84597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8084F4F1-50E5-494C-AEFE-8FFE3F18870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A399410E-261F-4968-B7F6-F01EF06DE0B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705" name="直線コネクタ 704">
          <a:extLst>
            <a:ext uri="{FF2B5EF4-FFF2-40B4-BE49-F238E27FC236}">
              <a16:creationId xmlns:a16="http://schemas.microsoft.com/office/drawing/2014/main" id="{0502C68C-6AD1-46FD-933C-1D8648D85758}"/>
            </a:ext>
          </a:extLst>
        </xdr:cNvPr>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706" name="【消防施設】&#10;一人当たり面積最小値テキスト">
          <a:extLst>
            <a:ext uri="{FF2B5EF4-FFF2-40B4-BE49-F238E27FC236}">
              <a16:creationId xmlns:a16="http://schemas.microsoft.com/office/drawing/2014/main" id="{27C203F8-CC62-4A02-B065-6A39F90AD9C5}"/>
            </a:ext>
          </a:extLst>
        </xdr:cNvPr>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707" name="直線コネクタ 706">
          <a:extLst>
            <a:ext uri="{FF2B5EF4-FFF2-40B4-BE49-F238E27FC236}">
              <a16:creationId xmlns:a16="http://schemas.microsoft.com/office/drawing/2014/main" id="{4E4EBBFF-656F-400D-A959-8A5F17BEBFE7}"/>
            </a:ext>
          </a:extLst>
        </xdr:cNvPr>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708" name="【消防施設】&#10;一人当たり面積最大値テキスト">
          <a:extLst>
            <a:ext uri="{FF2B5EF4-FFF2-40B4-BE49-F238E27FC236}">
              <a16:creationId xmlns:a16="http://schemas.microsoft.com/office/drawing/2014/main" id="{49D8196F-C1F0-4549-A312-5371F5485C3C}"/>
            </a:ext>
          </a:extLst>
        </xdr:cNvPr>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709" name="直線コネクタ 708">
          <a:extLst>
            <a:ext uri="{FF2B5EF4-FFF2-40B4-BE49-F238E27FC236}">
              <a16:creationId xmlns:a16="http://schemas.microsoft.com/office/drawing/2014/main" id="{7ED7FCC2-48BC-44EE-9935-D98A09B61A60}"/>
            </a:ext>
          </a:extLst>
        </xdr:cNvPr>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93090</xdr:rowOff>
    </xdr:from>
    <xdr:ext cx="469744" cy="259045"/>
    <xdr:sp macro="" textlink="">
      <xdr:nvSpPr>
        <xdr:cNvPr id="710" name="【消防施設】&#10;一人当たり面積平均値テキスト">
          <a:extLst>
            <a:ext uri="{FF2B5EF4-FFF2-40B4-BE49-F238E27FC236}">
              <a16:creationId xmlns:a16="http://schemas.microsoft.com/office/drawing/2014/main" id="{00ECA0ED-27F4-4AE1-8E3E-ED0F8A4AA47D}"/>
            </a:ext>
          </a:extLst>
        </xdr:cNvPr>
        <xdr:cNvSpPr txBox="1"/>
      </xdr:nvSpPr>
      <xdr:spPr>
        <a:xfrm>
          <a:off x="22199600" y="1449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711" name="フローチャート: 判断 710">
          <a:extLst>
            <a:ext uri="{FF2B5EF4-FFF2-40B4-BE49-F238E27FC236}">
              <a16:creationId xmlns:a16="http://schemas.microsoft.com/office/drawing/2014/main" id="{7D01E2E8-A5F0-4B44-9A84-750DACF45991}"/>
            </a:ext>
          </a:extLst>
        </xdr:cNvPr>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67311</xdr:rowOff>
    </xdr:from>
    <xdr:to>
      <xdr:col>112</xdr:col>
      <xdr:colOff>38100</xdr:colOff>
      <xdr:row>85</xdr:row>
      <xdr:rowOff>168911</xdr:rowOff>
    </xdr:to>
    <xdr:sp macro="" textlink="">
      <xdr:nvSpPr>
        <xdr:cNvPr id="712" name="フローチャート: 判断 711">
          <a:extLst>
            <a:ext uri="{FF2B5EF4-FFF2-40B4-BE49-F238E27FC236}">
              <a16:creationId xmlns:a16="http://schemas.microsoft.com/office/drawing/2014/main" id="{1A263730-D70A-4269-8643-7FEF3042D80A}"/>
            </a:ext>
          </a:extLst>
        </xdr:cNvPr>
        <xdr:cNvSpPr/>
      </xdr:nvSpPr>
      <xdr:spPr>
        <a:xfrm>
          <a:off x="21272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73842</xdr:rowOff>
    </xdr:from>
    <xdr:to>
      <xdr:col>107</xdr:col>
      <xdr:colOff>101600</xdr:colOff>
      <xdr:row>86</xdr:row>
      <xdr:rowOff>3992</xdr:rowOff>
    </xdr:to>
    <xdr:sp macro="" textlink="">
      <xdr:nvSpPr>
        <xdr:cNvPr id="713" name="フローチャート: 判断 712">
          <a:extLst>
            <a:ext uri="{FF2B5EF4-FFF2-40B4-BE49-F238E27FC236}">
              <a16:creationId xmlns:a16="http://schemas.microsoft.com/office/drawing/2014/main" id="{B10D886E-FAE0-440F-B72A-71321D0A7F62}"/>
            </a:ext>
          </a:extLst>
        </xdr:cNvPr>
        <xdr:cNvSpPr/>
      </xdr:nvSpPr>
      <xdr:spPr>
        <a:xfrm>
          <a:off x="20383500" y="1464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64044</xdr:rowOff>
    </xdr:from>
    <xdr:to>
      <xdr:col>102</xdr:col>
      <xdr:colOff>165100</xdr:colOff>
      <xdr:row>85</xdr:row>
      <xdr:rowOff>165644</xdr:rowOff>
    </xdr:to>
    <xdr:sp macro="" textlink="">
      <xdr:nvSpPr>
        <xdr:cNvPr id="714" name="フローチャート: 判断 713">
          <a:extLst>
            <a:ext uri="{FF2B5EF4-FFF2-40B4-BE49-F238E27FC236}">
              <a16:creationId xmlns:a16="http://schemas.microsoft.com/office/drawing/2014/main" id="{3DC06976-4EC4-4EC5-880C-54A388F434A8}"/>
            </a:ext>
          </a:extLst>
        </xdr:cNvPr>
        <xdr:cNvSpPr/>
      </xdr:nvSpPr>
      <xdr:spPr>
        <a:xfrm>
          <a:off x="19494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50981</xdr:rowOff>
    </xdr:from>
    <xdr:to>
      <xdr:col>98</xdr:col>
      <xdr:colOff>38100</xdr:colOff>
      <xdr:row>85</xdr:row>
      <xdr:rowOff>152581</xdr:rowOff>
    </xdr:to>
    <xdr:sp macro="" textlink="">
      <xdr:nvSpPr>
        <xdr:cNvPr id="715" name="フローチャート: 判断 714">
          <a:extLst>
            <a:ext uri="{FF2B5EF4-FFF2-40B4-BE49-F238E27FC236}">
              <a16:creationId xmlns:a16="http://schemas.microsoft.com/office/drawing/2014/main" id="{D12ACC32-900B-49F3-83AE-BED98EC0F178}"/>
            </a:ext>
          </a:extLst>
        </xdr:cNvPr>
        <xdr:cNvSpPr/>
      </xdr:nvSpPr>
      <xdr:spPr>
        <a:xfrm>
          <a:off x="18605500" y="14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3C6135DD-E4F9-4A13-A8F1-888B8571F8C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3920519D-60EA-4081-9F89-68D92E44220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FACE9D7-E372-44B1-A4A6-127E7A71593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503332DC-03AC-4400-94E6-0A8CC47917E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319E51EE-63DA-4570-9F69-0E1101405F6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721" name="楕円 720">
          <a:extLst>
            <a:ext uri="{FF2B5EF4-FFF2-40B4-BE49-F238E27FC236}">
              <a16:creationId xmlns:a16="http://schemas.microsoft.com/office/drawing/2014/main" id="{D3334FA1-269B-4E01-A6B8-FEAB2D61E47E}"/>
            </a:ext>
          </a:extLst>
        </xdr:cNvPr>
        <xdr:cNvSpPr/>
      </xdr:nvSpPr>
      <xdr:spPr>
        <a:xfrm>
          <a:off x="22110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59163</xdr:rowOff>
    </xdr:from>
    <xdr:ext cx="469744" cy="259045"/>
    <xdr:sp macro="" textlink="">
      <xdr:nvSpPr>
        <xdr:cNvPr id="722" name="【消防施設】&#10;一人当たり面積該当値テキスト">
          <a:extLst>
            <a:ext uri="{FF2B5EF4-FFF2-40B4-BE49-F238E27FC236}">
              <a16:creationId xmlns:a16="http://schemas.microsoft.com/office/drawing/2014/main" id="{EDE92097-D846-42DD-A1A2-D71A4321488F}"/>
            </a:ext>
          </a:extLst>
        </xdr:cNvPr>
        <xdr:cNvSpPr txBox="1"/>
      </xdr:nvSpPr>
      <xdr:spPr>
        <a:xfrm>
          <a:off x="22199600" y="1428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42818</xdr:rowOff>
    </xdr:from>
    <xdr:to>
      <xdr:col>112</xdr:col>
      <xdr:colOff>38100</xdr:colOff>
      <xdr:row>84</xdr:row>
      <xdr:rowOff>144418</xdr:rowOff>
    </xdr:to>
    <xdr:sp macro="" textlink="">
      <xdr:nvSpPr>
        <xdr:cNvPr id="723" name="楕円 722">
          <a:extLst>
            <a:ext uri="{FF2B5EF4-FFF2-40B4-BE49-F238E27FC236}">
              <a16:creationId xmlns:a16="http://schemas.microsoft.com/office/drawing/2014/main" id="{47CFC29A-2FFF-441A-BAAA-F9A1C7C40350}"/>
            </a:ext>
          </a:extLst>
        </xdr:cNvPr>
        <xdr:cNvSpPr/>
      </xdr:nvSpPr>
      <xdr:spPr>
        <a:xfrm>
          <a:off x="21272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87086</xdr:rowOff>
    </xdr:from>
    <xdr:to>
      <xdr:col>116</xdr:col>
      <xdr:colOff>63500</xdr:colOff>
      <xdr:row>84</xdr:row>
      <xdr:rowOff>93618</xdr:rowOff>
    </xdr:to>
    <xdr:cxnSp macro="">
      <xdr:nvCxnSpPr>
        <xdr:cNvPr id="724" name="直線コネクタ 723">
          <a:extLst>
            <a:ext uri="{FF2B5EF4-FFF2-40B4-BE49-F238E27FC236}">
              <a16:creationId xmlns:a16="http://schemas.microsoft.com/office/drawing/2014/main" id="{6D70D470-B5D8-44B3-8892-C149763A800D}"/>
            </a:ext>
          </a:extLst>
        </xdr:cNvPr>
        <xdr:cNvCxnSpPr/>
      </xdr:nvCxnSpPr>
      <xdr:spPr>
        <a:xfrm flipV="1">
          <a:off x="21323300" y="1448888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52614</xdr:rowOff>
    </xdr:from>
    <xdr:to>
      <xdr:col>107</xdr:col>
      <xdr:colOff>101600</xdr:colOff>
      <xdr:row>84</xdr:row>
      <xdr:rowOff>154214</xdr:rowOff>
    </xdr:to>
    <xdr:sp macro="" textlink="">
      <xdr:nvSpPr>
        <xdr:cNvPr id="725" name="楕円 724">
          <a:extLst>
            <a:ext uri="{FF2B5EF4-FFF2-40B4-BE49-F238E27FC236}">
              <a16:creationId xmlns:a16="http://schemas.microsoft.com/office/drawing/2014/main" id="{DF1EDA1F-29C3-4664-94A5-D2C696DDCF13}"/>
            </a:ext>
          </a:extLst>
        </xdr:cNvPr>
        <xdr:cNvSpPr/>
      </xdr:nvSpPr>
      <xdr:spPr>
        <a:xfrm>
          <a:off x="20383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93618</xdr:rowOff>
    </xdr:from>
    <xdr:to>
      <xdr:col>111</xdr:col>
      <xdr:colOff>177800</xdr:colOff>
      <xdr:row>84</xdr:row>
      <xdr:rowOff>103414</xdr:rowOff>
    </xdr:to>
    <xdr:cxnSp macro="">
      <xdr:nvCxnSpPr>
        <xdr:cNvPr id="726" name="直線コネクタ 725">
          <a:extLst>
            <a:ext uri="{FF2B5EF4-FFF2-40B4-BE49-F238E27FC236}">
              <a16:creationId xmlns:a16="http://schemas.microsoft.com/office/drawing/2014/main" id="{5F201B12-B3F6-4A1E-96CF-A57F328DC009}"/>
            </a:ext>
          </a:extLst>
        </xdr:cNvPr>
        <xdr:cNvCxnSpPr/>
      </xdr:nvCxnSpPr>
      <xdr:spPr>
        <a:xfrm flipV="1">
          <a:off x="20434300" y="144954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727" name="楕円 726">
          <a:extLst>
            <a:ext uri="{FF2B5EF4-FFF2-40B4-BE49-F238E27FC236}">
              <a16:creationId xmlns:a16="http://schemas.microsoft.com/office/drawing/2014/main" id="{DD5458BF-5E54-4A23-95DB-9E373FCBE3CD}"/>
            </a:ext>
          </a:extLst>
        </xdr:cNvPr>
        <xdr:cNvSpPr/>
      </xdr:nvSpPr>
      <xdr:spPr>
        <a:xfrm>
          <a:off x="19494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103414</xdr:rowOff>
    </xdr:from>
    <xdr:to>
      <xdr:col>107</xdr:col>
      <xdr:colOff>50800</xdr:colOff>
      <xdr:row>84</xdr:row>
      <xdr:rowOff>106680</xdr:rowOff>
    </xdr:to>
    <xdr:cxnSp macro="">
      <xdr:nvCxnSpPr>
        <xdr:cNvPr id="728" name="直線コネクタ 727">
          <a:extLst>
            <a:ext uri="{FF2B5EF4-FFF2-40B4-BE49-F238E27FC236}">
              <a16:creationId xmlns:a16="http://schemas.microsoft.com/office/drawing/2014/main" id="{24F97BB4-2894-4E1C-BF2A-36B39BCA8C41}"/>
            </a:ext>
          </a:extLst>
        </xdr:cNvPr>
        <xdr:cNvCxnSpPr/>
      </xdr:nvCxnSpPr>
      <xdr:spPr>
        <a:xfrm flipV="1">
          <a:off x="19545300" y="145052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59145</xdr:rowOff>
    </xdr:from>
    <xdr:to>
      <xdr:col>98</xdr:col>
      <xdr:colOff>38100</xdr:colOff>
      <xdr:row>84</xdr:row>
      <xdr:rowOff>160745</xdr:rowOff>
    </xdr:to>
    <xdr:sp macro="" textlink="">
      <xdr:nvSpPr>
        <xdr:cNvPr id="729" name="楕円 728">
          <a:extLst>
            <a:ext uri="{FF2B5EF4-FFF2-40B4-BE49-F238E27FC236}">
              <a16:creationId xmlns:a16="http://schemas.microsoft.com/office/drawing/2014/main" id="{4D977879-4F55-4639-BDE9-E1EACB0587A1}"/>
            </a:ext>
          </a:extLst>
        </xdr:cNvPr>
        <xdr:cNvSpPr/>
      </xdr:nvSpPr>
      <xdr:spPr>
        <a:xfrm>
          <a:off x="18605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106680</xdr:rowOff>
    </xdr:from>
    <xdr:to>
      <xdr:col>102</xdr:col>
      <xdr:colOff>114300</xdr:colOff>
      <xdr:row>84</xdr:row>
      <xdr:rowOff>109945</xdr:rowOff>
    </xdr:to>
    <xdr:cxnSp macro="">
      <xdr:nvCxnSpPr>
        <xdr:cNvPr id="730" name="直線コネクタ 729">
          <a:extLst>
            <a:ext uri="{FF2B5EF4-FFF2-40B4-BE49-F238E27FC236}">
              <a16:creationId xmlns:a16="http://schemas.microsoft.com/office/drawing/2014/main" id="{E45EE4EA-77AB-4CB6-B610-9D3A27162818}"/>
            </a:ext>
          </a:extLst>
        </xdr:cNvPr>
        <xdr:cNvCxnSpPr/>
      </xdr:nvCxnSpPr>
      <xdr:spPr>
        <a:xfrm flipV="1">
          <a:off x="18656300" y="145084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160038</xdr:rowOff>
    </xdr:from>
    <xdr:ext cx="469744" cy="259045"/>
    <xdr:sp macro="" textlink="">
      <xdr:nvSpPr>
        <xdr:cNvPr id="731" name="n_1aveValue【消防施設】&#10;一人当たり面積">
          <a:extLst>
            <a:ext uri="{FF2B5EF4-FFF2-40B4-BE49-F238E27FC236}">
              <a16:creationId xmlns:a16="http://schemas.microsoft.com/office/drawing/2014/main" id="{DB0FAA0F-1769-462D-9863-B5DCA06D8BB9}"/>
            </a:ext>
          </a:extLst>
        </xdr:cNvPr>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166569</xdr:rowOff>
    </xdr:from>
    <xdr:ext cx="469744" cy="259045"/>
    <xdr:sp macro="" textlink="">
      <xdr:nvSpPr>
        <xdr:cNvPr id="732" name="n_2aveValue【消防施設】&#10;一人当たり面積">
          <a:extLst>
            <a:ext uri="{FF2B5EF4-FFF2-40B4-BE49-F238E27FC236}">
              <a16:creationId xmlns:a16="http://schemas.microsoft.com/office/drawing/2014/main" id="{CB1593FA-7591-4B45-AF13-65A0AC0FD486}"/>
            </a:ext>
          </a:extLst>
        </xdr:cNvPr>
        <xdr:cNvSpPr txBox="1"/>
      </xdr:nvSpPr>
      <xdr:spPr>
        <a:xfrm>
          <a:off x="20199427" y="1473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156771</xdr:rowOff>
    </xdr:from>
    <xdr:ext cx="469744" cy="259045"/>
    <xdr:sp macro="" textlink="">
      <xdr:nvSpPr>
        <xdr:cNvPr id="733" name="n_3aveValue【消防施設】&#10;一人当たり面積">
          <a:extLst>
            <a:ext uri="{FF2B5EF4-FFF2-40B4-BE49-F238E27FC236}">
              <a16:creationId xmlns:a16="http://schemas.microsoft.com/office/drawing/2014/main" id="{80CDCAE6-800A-4129-8C06-C7E91315BB40}"/>
            </a:ext>
          </a:extLst>
        </xdr:cNvPr>
        <xdr:cNvSpPr txBox="1"/>
      </xdr:nvSpPr>
      <xdr:spPr>
        <a:xfrm>
          <a:off x="193104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143708</xdr:rowOff>
    </xdr:from>
    <xdr:ext cx="469744" cy="259045"/>
    <xdr:sp macro="" textlink="">
      <xdr:nvSpPr>
        <xdr:cNvPr id="734" name="n_4aveValue【消防施設】&#10;一人当たり面積">
          <a:extLst>
            <a:ext uri="{FF2B5EF4-FFF2-40B4-BE49-F238E27FC236}">
              <a16:creationId xmlns:a16="http://schemas.microsoft.com/office/drawing/2014/main" id="{0006CA34-AE26-446F-BBCF-1DACC7175ACA}"/>
            </a:ext>
          </a:extLst>
        </xdr:cNvPr>
        <xdr:cNvSpPr txBox="1"/>
      </xdr:nvSpPr>
      <xdr:spPr>
        <a:xfrm>
          <a:off x="18421427" y="147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160945</xdr:rowOff>
    </xdr:from>
    <xdr:ext cx="469744" cy="259045"/>
    <xdr:sp macro="" textlink="">
      <xdr:nvSpPr>
        <xdr:cNvPr id="735" name="n_1mainValue【消防施設】&#10;一人当たり面積">
          <a:extLst>
            <a:ext uri="{FF2B5EF4-FFF2-40B4-BE49-F238E27FC236}">
              <a16:creationId xmlns:a16="http://schemas.microsoft.com/office/drawing/2014/main" id="{76850793-C093-4705-8E18-ABDB2928B342}"/>
            </a:ext>
          </a:extLst>
        </xdr:cNvPr>
        <xdr:cNvSpPr txBox="1"/>
      </xdr:nvSpPr>
      <xdr:spPr>
        <a:xfrm>
          <a:off x="21075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170741</xdr:rowOff>
    </xdr:from>
    <xdr:ext cx="469744" cy="259045"/>
    <xdr:sp macro="" textlink="">
      <xdr:nvSpPr>
        <xdr:cNvPr id="736" name="n_2mainValue【消防施設】&#10;一人当たり面積">
          <a:extLst>
            <a:ext uri="{FF2B5EF4-FFF2-40B4-BE49-F238E27FC236}">
              <a16:creationId xmlns:a16="http://schemas.microsoft.com/office/drawing/2014/main" id="{CB9B2E3B-0746-420A-B5EF-861BD0B6AB7F}"/>
            </a:ext>
          </a:extLst>
        </xdr:cNvPr>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2557</xdr:rowOff>
    </xdr:from>
    <xdr:ext cx="469744" cy="259045"/>
    <xdr:sp macro="" textlink="">
      <xdr:nvSpPr>
        <xdr:cNvPr id="737" name="n_3mainValue【消防施設】&#10;一人当たり面積">
          <a:extLst>
            <a:ext uri="{FF2B5EF4-FFF2-40B4-BE49-F238E27FC236}">
              <a16:creationId xmlns:a16="http://schemas.microsoft.com/office/drawing/2014/main" id="{0E844EAA-2647-4E0B-B91B-D188AE195173}"/>
            </a:ext>
          </a:extLst>
        </xdr:cNvPr>
        <xdr:cNvSpPr txBox="1"/>
      </xdr:nvSpPr>
      <xdr:spPr>
        <a:xfrm>
          <a:off x="19310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5822</xdr:rowOff>
    </xdr:from>
    <xdr:ext cx="469744" cy="259045"/>
    <xdr:sp macro="" textlink="">
      <xdr:nvSpPr>
        <xdr:cNvPr id="738" name="n_4mainValue【消防施設】&#10;一人当たり面積">
          <a:extLst>
            <a:ext uri="{FF2B5EF4-FFF2-40B4-BE49-F238E27FC236}">
              <a16:creationId xmlns:a16="http://schemas.microsoft.com/office/drawing/2014/main" id="{30B72FE6-D17F-4C7B-92BB-C9E15D3F9C18}"/>
            </a:ext>
          </a:extLst>
        </xdr:cNvPr>
        <xdr:cNvSpPr txBox="1"/>
      </xdr:nvSpPr>
      <xdr:spPr>
        <a:xfrm>
          <a:off x="18421427" y="1423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546CF990-4CA6-46E9-8B1E-B1894ED6E02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3538D0BE-46CE-4CDA-BEAF-A5FADBEB34D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9360C5B1-5FC0-4CEA-8BFA-D88D6DE4865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95B3FFE-7FD5-44BB-94E3-6E6C8CCDF5B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2A00CB5F-7548-46A0-B363-D60E1A72FDB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86591591-9325-43BC-A3A0-C231A0B1F9A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F15A1263-C782-4CFD-815F-72A7E9C27F8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30DFD2D6-B281-4B1E-B643-4108FA4BACD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E6BE2EDB-ABB6-4494-90B3-D24B92BFAAB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BCB9207C-068F-425E-B4D7-A0794EE3422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5B5E7F20-0018-4357-A28C-06060E8B7F7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7A5EAC88-CD0E-4B68-9911-5A7E5FFE264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5CADAF07-A326-4B20-93AF-3719E135686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DDA64667-B3F3-464E-9672-20A80BD9598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A08630E2-B4B2-4D2D-A657-24DFF480E71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A36C51B5-130A-49EE-A9E2-699966D6836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78721E53-91AC-4406-B03B-C098162B172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11EEAF20-D024-429E-B857-7CBC719EE7C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752E05FA-7C52-4893-93CD-13646AB2B7F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8A6A338E-AB4C-4874-822D-62ADA7F0345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E2BB5A02-5AF9-417F-8190-7E0620EB72A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BB13EB69-22F0-4264-B72F-7AAE0FEA53F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F8A74F35-9B91-46F2-9CEA-4756916B60D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7B785D54-31EC-49AC-B5C4-4158A06C635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C6E1BB66-9A7A-4A56-8CC4-99CF7B5DA7D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764" name="直線コネクタ 763">
          <a:extLst>
            <a:ext uri="{FF2B5EF4-FFF2-40B4-BE49-F238E27FC236}">
              <a16:creationId xmlns:a16="http://schemas.microsoft.com/office/drawing/2014/main" id="{2B7679C6-5F51-4233-8622-994BAD50A161}"/>
            </a:ext>
          </a:extLst>
        </xdr:cNvPr>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65" name="【庁舎】&#10;有形固定資産減価償却率最小値テキスト">
          <a:extLst>
            <a:ext uri="{FF2B5EF4-FFF2-40B4-BE49-F238E27FC236}">
              <a16:creationId xmlns:a16="http://schemas.microsoft.com/office/drawing/2014/main" id="{0278FCF4-6FB1-4269-B44D-5CFEF840B05E}"/>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66" name="直線コネクタ 765">
          <a:extLst>
            <a:ext uri="{FF2B5EF4-FFF2-40B4-BE49-F238E27FC236}">
              <a16:creationId xmlns:a16="http://schemas.microsoft.com/office/drawing/2014/main" id="{35D7ED2C-EE7A-48DC-AD9E-AF8DF53F408A}"/>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767" name="【庁舎】&#10;有形固定資産減価償却率最大値テキスト">
          <a:extLst>
            <a:ext uri="{FF2B5EF4-FFF2-40B4-BE49-F238E27FC236}">
              <a16:creationId xmlns:a16="http://schemas.microsoft.com/office/drawing/2014/main" id="{ED0FA811-2F05-4E5F-89E0-1BE49E50D273}"/>
            </a:ext>
          </a:extLst>
        </xdr:cNvPr>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768" name="直線コネクタ 767">
          <a:extLst>
            <a:ext uri="{FF2B5EF4-FFF2-40B4-BE49-F238E27FC236}">
              <a16:creationId xmlns:a16="http://schemas.microsoft.com/office/drawing/2014/main" id="{05C16234-58E2-4608-8AD6-B01A3A403D90}"/>
            </a:ext>
          </a:extLst>
        </xdr:cNvPr>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109963</xdr:rowOff>
    </xdr:from>
    <xdr:ext cx="405111" cy="259045"/>
    <xdr:sp macro="" textlink="">
      <xdr:nvSpPr>
        <xdr:cNvPr id="769" name="【庁舎】&#10;有形固定資産減価償却率平均値テキスト">
          <a:extLst>
            <a:ext uri="{FF2B5EF4-FFF2-40B4-BE49-F238E27FC236}">
              <a16:creationId xmlns:a16="http://schemas.microsoft.com/office/drawing/2014/main" id="{B6284631-7D71-4795-8345-A5F759D0BB63}"/>
            </a:ext>
          </a:extLst>
        </xdr:cNvPr>
        <xdr:cNvSpPr txBox="1"/>
      </xdr:nvSpPr>
      <xdr:spPr>
        <a:xfrm>
          <a:off x="16357600" y="1794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770" name="フローチャート: 判断 769">
          <a:extLst>
            <a:ext uri="{FF2B5EF4-FFF2-40B4-BE49-F238E27FC236}">
              <a16:creationId xmlns:a16="http://schemas.microsoft.com/office/drawing/2014/main" id="{7EDD59D0-D279-44A9-98B4-ECD66C75661C}"/>
            </a:ext>
          </a:extLst>
        </xdr:cNvPr>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120106</xdr:rowOff>
    </xdr:from>
    <xdr:to>
      <xdr:col>81</xdr:col>
      <xdr:colOff>101600</xdr:colOff>
      <xdr:row>105</xdr:row>
      <xdr:rowOff>50256</xdr:rowOff>
    </xdr:to>
    <xdr:sp macro="" textlink="">
      <xdr:nvSpPr>
        <xdr:cNvPr id="771" name="フローチャート: 判断 770">
          <a:extLst>
            <a:ext uri="{FF2B5EF4-FFF2-40B4-BE49-F238E27FC236}">
              <a16:creationId xmlns:a16="http://schemas.microsoft.com/office/drawing/2014/main" id="{BF430807-C669-4182-8661-1A92F551A8F9}"/>
            </a:ext>
          </a:extLst>
        </xdr:cNvPr>
        <xdr:cNvSpPr/>
      </xdr:nvSpPr>
      <xdr:spPr>
        <a:xfrm>
          <a:off x="15430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72" name="フローチャート: 判断 771">
          <a:extLst>
            <a:ext uri="{FF2B5EF4-FFF2-40B4-BE49-F238E27FC236}">
              <a16:creationId xmlns:a16="http://schemas.microsoft.com/office/drawing/2014/main" id="{BAB954A5-8014-444C-907B-2DF5FEE82574}"/>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44994</xdr:rowOff>
    </xdr:from>
    <xdr:to>
      <xdr:col>72</xdr:col>
      <xdr:colOff>38100</xdr:colOff>
      <xdr:row>104</xdr:row>
      <xdr:rowOff>146594</xdr:rowOff>
    </xdr:to>
    <xdr:sp macro="" textlink="">
      <xdr:nvSpPr>
        <xdr:cNvPr id="773" name="フローチャート: 判断 772">
          <a:extLst>
            <a:ext uri="{FF2B5EF4-FFF2-40B4-BE49-F238E27FC236}">
              <a16:creationId xmlns:a16="http://schemas.microsoft.com/office/drawing/2014/main" id="{37E21BB2-C351-47AE-9AA3-99FD0840F756}"/>
            </a:ext>
          </a:extLst>
        </xdr:cNvPr>
        <xdr:cNvSpPr/>
      </xdr:nvSpPr>
      <xdr:spPr>
        <a:xfrm>
          <a:off x="13652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41729</xdr:rowOff>
    </xdr:from>
    <xdr:to>
      <xdr:col>67</xdr:col>
      <xdr:colOff>101600</xdr:colOff>
      <xdr:row>104</xdr:row>
      <xdr:rowOff>143329</xdr:rowOff>
    </xdr:to>
    <xdr:sp macro="" textlink="">
      <xdr:nvSpPr>
        <xdr:cNvPr id="774" name="フローチャート: 判断 773">
          <a:extLst>
            <a:ext uri="{FF2B5EF4-FFF2-40B4-BE49-F238E27FC236}">
              <a16:creationId xmlns:a16="http://schemas.microsoft.com/office/drawing/2014/main" id="{1784F778-4774-48CA-8E2A-1A9A9E89DD80}"/>
            </a:ext>
          </a:extLst>
        </xdr:cNvPr>
        <xdr:cNvSpPr/>
      </xdr:nvSpPr>
      <xdr:spPr>
        <a:xfrm>
          <a:off x="12763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ED8F7D6A-F655-4E80-BAFE-E5085E7E3C8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4056CC3B-EB72-4EBD-841A-4E325488C8F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B4BE9CA0-050A-4EC2-889B-D6C0F71E2C3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95EC3CEB-C7A9-4E92-B85A-C087D91A970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4B5FA375-5A77-4CCC-BD0E-25266652C81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80" name="楕円 779">
          <a:extLst>
            <a:ext uri="{FF2B5EF4-FFF2-40B4-BE49-F238E27FC236}">
              <a16:creationId xmlns:a16="http://schemas.microsoft.com/office/drawing/2014/main" id="{BFF929E8-0836-453D-B711-FEF4F9EF3BF3}"/>
            </a:ext>
          </a:extLst>
        </xdr:cNvPr>
        <xdr:cNvSpPr/>
      </xdr:nvSpPr>
      <xdr:spPr>
        <a:xfrm>
          <a:off x="162687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90732</xdr:rowOff>
    </xdr:from>
    <xdr:ext cx="405111" cy="259045"/>
    <xdr:sp macro="" textlink="">
      <xdr:nvSpPr>
        <xdr:cNvPr id="781" name="【庁舎】&#10;有形固定資産減価償却率該当値テキスト">
          <a:extLst>
            <a:ext uri="{FF2B5EF4-FFF2-40B4-BE49-F238E27FC236}">
              <a16:creationId xmlns:a16="http://schemas.microsoft.com/office/drawing/2014/main" id="{6111E3D4-3CF5-4EE9-8298-A6B059B1D84B}"/>
            </a:ext>
          </a:extLst>
        </xdr:cNvPr>
        <xdr:cNvSpPr txBox="1"/>
      </xdr:nvSpPr>
      <xdr:spPr>
        <a:xfrm>
          <a:off x="16357600" y="17750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27032</xdr:rowOff>
    </xdr:from>
    <xdr:to>
      <xdr:col>81</xdr:col>
      <xdr:colOff>101600</xdr:colOff>
      <xdr:row>104</xdr:row>
      <xdr:rowOff>128632</xdr:rowOff>
    </xdr:to>
    <xdr:sp macro="" textlink="">
      <xdr:nvSpPr>
        <xdr:cNvPr id="782" name="楕円 781">
          <a:extLst>
            <a:ext uri="{FF2B5EF4-FFF2-40B4-BE49-F238E27FC236}">
              <a16:creationId xmlns:a16="http://schemas.microsoft.com/office/drawing/2014/main" id="{8F80227F-F346-4F57-A3E8-26AE99EF5148}"/>
            </a:ext>
          </a:extLst>
        </xdr:cNvPr>
        <xdr:cNvSpPr/>
      </xdr:nvSpPr>
      <xdr:spPr>
        <a:xfrm>
          <a:off x="15430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77832</xdr:rowOff>
    </xdr:from>
    <xdr:to>
      <xdr:col>85</xdr:col>
      <xdr:colOff>127000</xdr:colOff>
      <xdr:row>104</xdr:row>
      <xdr:rowOff>118655</xdr:rowOff>
    </xdr:to>
    <xdr:cxnSp macro="">
      <xdr:nvCxnSpPr>
        <xdr:cNvPr id="783" name="直線コネクタ 782">
          <a:extLst>
            <a:ext uri="{FF2B5EF4-FFF2-40B4-BE49-F238E27FC236}">
              <a16:creationId xmlns:a16="http://schemas.microsoft.com/office/drawing/2014/main" id="{E28ED509-A9D4-4130-A53B-B2776A70F450}"/>
            </a:ext>
          </a:extLst>
        </xdr:cNvPr>
        <xdr:cNvCxnSpPr/>
      </xdr:nvCxnSpPr>
      <xdr:spPr>
        <a:xfrm>
          <a:off x="15481300" y="17908632"/>
          <a:ext cx="8382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156029</xdr:rowOff>
    </xdr:from>
    <xdr:to>
      <xdr:col>76</xdr:col>
      <xdr:colOff>165100</xdr:colOff>
      <xdr:row>104</xdr:row>
      <xdr:rowOff>86179</xdr:rowOff>
    </xdr:to>
    <xdr:sp macro="" textlink="">
      <xdr:nvSpPr>
        <xdr:cNvPr id="784" name="楕円 783">
          <a:extLst>
            <a:ext uri="{FF2B5EF4-FFF2-40B4-BE49-F238E27FC236}">
              <a16:creationId xmlns:a16="http://schemas.microsoft.com/office/drawing/2014/main" id="{5E843C79-0D8C-4BC1-8305-B1545A63BA6D}"/>
            </a:ext>
          </a:extLst>
        </xdr:cNvPr>
        <xdr:cNvSpPr/>
      </xdr:nvSpPr>
      <xdr:spPr>
        <a:xfrm>
          <a:off x="14541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35379</xdr:rowOff>
    </xdr:from>
    <xdr:to>
      <xdr:col>81</xdr:col>
      <xdr:colOff>50800</xdr:colOff>
      <xdr:row>104</xdr:row>
      <xdr:rowOff>77832</xdr:rowOff>
    </xdr:to>
    <xdr:cxnSp macro="">
      <xdr:nvCxnSpPr>
        <xdr:cNvPr id="785" name="直線コネクタ 784">
          <a:extLst>
            <a:ext uri="{FF2B5EF4-FFF2-40B4-BE49-F238E27FC236}">
              <a16:creationId xmlns:a16="http://schemas.microsoft.com/office/drawing/2014/main" id="{64C24D4C-F97C-4CDE-BEC7-E617A97587AD}"/>
            </a:ext>
          </a:extLst>
        </xdr:cNvPr>
        <xdr:cNvCxnSpPr/>
      </xdr:nvCxnSpPr>
      <xdr:spPr>
        <a:xfrm>
          <a:off x="14592300" y="1786617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111942</xdr:rowOff>
    </xdr:from>
    <xdr:to>
      <xdr:col>72</xdr:col>
      <xdr:colOff>38100</xdr:colOff>
      <xdr:row>104</xdr:row>
      <xdr:rowOff>42092</xdr:rowOff>
    </xdr:to>
    <xdr:sp macro="" textlink="">
      <xdr:nvSpPr>
        <xdr:cNvPr id="786" name="楕円 785">
          <a:extLst>
            <a:ext uri="{FF2B5EF4-FFF2-40B4-BE49-F238E27FC236}">
              <a16:creationId xmlns:a16="http://schemas.microsoft.com/office/drawing/2014/main" id="{9F851995-9D7B-464C-9C8B-1444F3DE8AE9}"/>
            </a:ext>
          </a:extLst>
        </xdr:cNvPr>
        <xdr:cNvSpPr/>
      </xdr:nvSpPr>
      <xdr:spPr>
        <a:xfrm>
          <a:off x="13652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162742</xdr:rowOff>
    </xdr:from>
    <xdr:to>
      <xdr:col>76</xdr:col>
      <xdr:colOff>114300</xdr:colOff>
      <xdr:row>104</xdr:row>
      <xdr:rowOff>35379</xdr:rowOff>
    </xdr:to>
    <xdr:cxnSp macro="">
      <xdr:nvCxnSpPr>
        <xdr:cNvPr id="787" name="直線コネクタ 786">
          <a:extLst>
            <a:ext uri="{FF2B5EF4-FFF2-40B4-BE49-F238E27FC236}">
              <a16:creationId xmlns:a16="http://schemas.microsoft.com/office/drawing/2014/main" id="{B5C381BE-2D54-4C9B-9BEA-4D5555E6BE1B}"/>
            </a:ext>
          </a:extLst>
        </xdr:cNvPr>
        <xdr:cNvCxnSpPr/>
      </xdr:nvCxnSpPr>
      <xdr:spPr>
        <a:xfrm>
          <a:off x="13703300" y="1782209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69487</xdr:rowOff>
    </xdr:from>
    <xdr:to>
      <xdr:col>67</xdr:col>
      <xdr:colOff>101600</xdr:colOff>
      <xdr:row>103</xdr:row>
      <xdr:rowOff>171087</xdr:rowOff>
    </xdr:to>
    <xdr:sp macro="" textlink="">
      <xdr:nvSpPr>
        <xdr:cNvPr id="788" name="楕円 787">
          <a:extLst>
            <a:ext uri="{FF2B5EF4-FFF2-40B4-BE49-F238E27FC236}">
              <a16:creationId xmlns:a16="http://schemas.microsoft.com/office/drawing/2014/main" id="{15593694-0D35-4C00-BD81-45B93E3CC51F}"/>
            </a:ext>
          </a:extLst>
        </xdr:cNvPr>
        <xdr:cNvSpPr/>
      </xdr:nvSpPr>
      <xdr:spPr>
        <a:xfrm>
          <a:off x="12763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120287</xdr:rowOff>
    </xdr:from>
    <xdr:to>
      <xdr:col>71</xdr:col>
      <xdr:colOff>177800</xdr:colOff>
      <xdr:row>103</xdr:row>
      <xdr:rowOff>162742</xdr:rowOff>
    </xdr:to>
    <xdr:cxnSp macro="">
      <xdr:nvCxnSpPr>
        <xdr:cNvPr id="789" name="直線コネクタ 788">
          <a:extLst>
            <a:ext uri="{FF2B5EF4-FFF2-40B4-BE49-F238E27FC236}">
              <a16:creationId xmlns:a16="http://schemas.microsoft.com/office/drawing/2014/main" id="{5A0BF400-464F-4CE9-860D-702C2ED71D94}"/>
            </a:ext>
          </a:extLst>
        </xdr:cNvPr>
        <xdr:cNvCxnSpPr/>
      </xdr:nvCxnSpPr>
      <xdr:spPr>
        <a:xfrm>
          <a:off x="12814300" y="1777963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41383</xdr:rowOff>
    </xdr:from>
    <xdr:ext cx="405111" cy="259045"/>
    <xdr:sp macro="" textlink="">
      <xdr:nvSpPr>
        <xdr:cNvPr id="790" name="n_1aveValue【庁舎】&#10;有形固定資産減価償却率">
          <a:extLst>
            <a:ext uri="{FF2B5EF4-FFF2-40B4-BE49-F238E27FC236}">
              <a16:creationId xmlns:a16="http://schemas.microsoft.com/office/drawing/2014/main" id="{F10C3BFE-CED0-4AD9-AAC5-80B3B511B3DF}"/>
            </a:ext>
          </a:extLst>
        </xdr:cNvPr>
        <xdr:cNvSpPr txBox="1"/>
      </xdr:nvSpPr>
      <xdr:spPr>
        <a:xfrm>
          <a:off x="152660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91" name="n_2aveValue【庁舎】&#10;有形固定資産減価償却率">
          <a:extLst>
            <a:ext uri="{FF2B5EF4-FFF2-40B4-BE49-F238E27FC236}">
              <a16:creationId xmlns:a16="http://schemas.microsoft.com/office/drawing/2014/main" id="{C643B1F9-34B1-4096-BBAB-D98058A96622}"/>
            </a:ext>
          </a:extLst>
        </xdr:cNvPr>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137721</xdr:rowOff>
    </xdr:from>
    <xdr:ext cx="405111" cy="259045"/>
    <xdr:sp macro="" textlink="">
      <xdr:nvSpPr>
        <xdr:cNvPr id="792" name="n_3aveValue【庁舎】&#10;有形固定資産減価償却率">
          <a:extLst>
            <a:ext uri="{FF2B5EF4-FFF2-40B4-BE49-F238E27FC236}">
              <a16:creationId xmlns:a16="http://schemas.microsoft.com/office/drawing/2014/main" id="{D5EEBCF9-A8DF-4EA9-AEF9-F2B5AB1A6398}"/>
            </a:ext>
          </a:extLst>
        </xdr:cNvPr>
        <xdr:cNvSpPr txBox="1"/>
      </xdr:nvSpPr>
      <xdr:spPr>
        <a:xfrm>
          <a:off x="13500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134456</xdr:rowOff>
    </xdr:from>
    <xdr:ext cx="405111" cy="259045"/>
    <xdr:sp macro="" textlink="">
      <xdr:nvSpPr>
        <xdr:cNvPr id="793" name="n_4aveValue【庁舎】&#10;有形固定資産減価償却率">
          <a:extLst>
            <a:ext uri="{FF2B5EF4-FFF2-40B4-BE49-F238E27FC236}">
              <a16:creationId xmlns:a16="http://schemas.microsoft.com/office/drawing/2014/main" id="{13701AF2-D9E3-4BE3-B142-B992BD54FFC5}"/>
            </a:ext>
          </a:extLst>
        </xdr:cNvPr>
        <xdr:cNvSpPr txBox="1"/>
      </xdr:nvSpPr>
      <xdr:spPr>
        <a:xfrm>
          <a:off x="12611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145159</xdr:rowOff>
    </xdr:from>
    <xdr:ext cx="405111" cy="259045"/>
    <xdr:sp macro="" textlink="">
      <xdr:nvSpPr>
        <xdr:cNvPr id="794" name="n_1mainValue【庁舎】&#10;有形固定資産減価償却率">
          <a:extLst>
            <a:ext uri="{FF2B5EF4-FFF2-40B4-BE49-F238E27FC236}">
              <a16:creationId xmlns:a16="http://schemas.microsoft.com/office/drawing/2014/main" id="{94837B4D-F554-479A-9AA7-711E94EDF621}"/>
            </a:ext>
          </a:extLst>
        </xdr:cNvPr>
        <xdr:cNvSpPr txBox="1"/>
      </xdr:nvSpPr>
      <xdr:spPr>
        <a:xfrm>
          <a:off x="152660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102706</xdr:rowOff>
    </xdr:from>
    <xdr:ext cx="405111" cy="259045"/>
    <xdr:sp macro="" textlink="">
      <xdr:nvSpPr>
        <xdr:cNvPr id="795" name="n_2mainValue【庁舎】&#10;有形固定資産減価償却率">
          <a:extLst>
            <a:ext uri="{FF2B5EF4-FFF2-40B4-BE49-F238E27FC236}">
              <a16:creationId xmlns:a16="http://schemas.microsoft.com/office/drawing/2014/main" id="{DAB5D9A3-5800-4C8F-8B15-5E7EA1C73B75}"/>
            </a:ext>
          </a:extLst>
        </xdr:cNvPr>
        <xdr:cNvSpPr txBox="1"/>
      </xdr:nvSpPr>
      <xdr:spPr>
        <a:xfrm>
          <a:off x="14389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58619</xdr:rowOff>
    </xdr:from>
    <xdr:ext cx="405111" cy="259045"/>
    <xdr:sp macro="" textlink="">
      <xdr:nvSpPr>
        <xdr:cNvPr id="796" name="n_3mainValue【庁舎】&#10;有形固定資産減価償却率">
          <a:extLst>
            <a:ext uri="{FF2B5EF4-FFF2-40B4-BE49-F238E27FC236}">
              <a16:creationId xmlns:a16="http://schemas.microsoft.com/office/drawing/2014/main" id="{49FD8C2D-40B7-43DF-81BD-1BD27918B9F0}"/>
            </a:ext>
          </a:extLst>
        </xdr:cNvPr>
        <xdr:cNvSpPr txBox="1"/>
      </xdr:nvSpPr>
      <xdr:spPr>
        <a:xfrm>
          <a:off x="13500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16164</xdr:rowOff>
    </xdr:from>
    <xdr:ext cx="405111" cy="259045"/>
    <xdr:sp macro="" textlink="">
      <xdr:nvSpPr>
        <xdr:cNvPr id="797" name="n_4mainValue【庁舎】&#10;有形固定資産減価償却率">
          <a:extLst>
            <a:ext uri="{FF2B5EF4-FFF2-40B4-BE49-F238E27FC236}">
              <a16:creationId xmlns:a16="http://schemas.microsoft.com/office/drawing/2014/main" id="{E9158B52-8E74-4195-AE47-2E23817A163E}"/>
            </a:ext>
          </a:extLst>
        </xdr:cNvPr>
        <xdr:cNvSpPr txBox="1"/>
      </xdr:nvSpPr>
      <xdr:spPr>
        <a:xfrm>
          <a:off x="12611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71F953A4-A630-41CE-81C7-86721945328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9A2144C7-CCEE-43C8-85FB-04CE9AFAA43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9697029E-03EE-4EA7-8F21-D4E45E1E81E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11CFC422-FDF5-4ABC-8576-3994B0F52E0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3E9823E4-F355-4F99-9A9E-BA6D4A33FFA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2030E5B7-7E26-4D5D-A003-8795C955CE3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368C60A-3697-4504-9BF9-49A9033F1D2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6ED65086-1ED9-4F5B-AE7F-1047EC5573E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B81616F3-CAFF-4C95-9499-32A39F7888D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53654AF6-9CD8-4339-AA4C-DA5CA447EBA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8" name="テキスト ボックス 807">
          <a:extLst>
            <a:ext uri="{FF2B5EF4-FFF2-40B4-BE49-F238E27FC236}">
              <a16:creationId xmlns:a16="http://schemas.microsoft.com/office/drawing/2014/main" id="{16C84117-7F67-49A2-B9DD-4DCB72E95638}"/>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a:extLst>
            <a:ext uri="{FF2B5EF4-FFF2-40B4-BE49-F238E27FC236}">
              <a16:creationId xmlns:a16="http://schemas.microsoft.com/office/drawing/2014/main" id="{FC7F5D03-8E5B-4A10-B81D-348AB27A4E5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a:extLst>
            <a:ext uri="{FF2B5EF4-FFF2-40B4-BE49-F238E27FC236}">
              <a16:creationId xmlns:a16="http://schemas.microsoft.com/office/drawing/2014/main" id="{797DF6A5-5E95-4161-948F-3F0B7059A6B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a:extLst>
            <a:ext uri="{FF2B5EF4-FFF2-40B4-BE49-F238E27FC236}">
              <a16:creationId xmlns:a16="http://schemas.microsoft.com/office/drawing/2014/main" id="{6F53709D-DEE9-489B-87F9-3F84CBD3688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a:extLst>
            <a:ext uri="{FF2B5EF4-FFF2-40B4-BE49-F238E27FC236}">
              <a16:creationId xmlns:a16="http://schemas.microsoft.com/office/drawing/2014/main" id="{5945BF54-B3BD-4277-A8A0-25181C56649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a:extLst>
            <a:ext uri="{FF2B5EF4-FFF2-40B4-BE49-F238E27FC236}">
              <a16:creationId xmlns:a16="http://schemas.microsoft.com/office/drawing/2014/main" id="{4F0B5856-654B-4015-B851-48D47887496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a:extLst>
            <a:ext uri="{FF2B5EF4-FFF2-40B4-BE49-F238E27FC236}">
              <a16:creationId xmlns:a16="http://schemas.microsoft.com/office/drawing/2014/main" id="{D953EF81-1D5E-4FA1-A877-5BABD9E5B0F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a:extLst>
            <a:ext uri="{FF2B5EF4-FFF2-40B4-BE49-F238E27FC236}">
              <a16:creationId xmlns:a16="http://schemas.microsoft.com/office/drawing/2014/main" id="{3627803F-5C4C-4124-9549-3D3ACA9326B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6" name="テキスト ボックス 815">
          <a:extLst>
            <a:ext uri="{FF2B5EF4-FFF2-40B4-BE49-F238E27FC236}">
              <a16:creationId xmlns:a16="http://schemas.microsoft.com/office/drawing/2014/main" id="{F965F6C0-A2C2-454E-84D5-0E14B9B8C68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a:extLst>
            <a:ext uri="{FF2B5EF4-FFF2-40B4-BE49-F238E27FC236}">
              <a16:creationId xmlns:a16="http://schemas.microsoft.com/office/drawing/2014/main" id="{45C367A7-29CF-45FD-A1D3-38F050215C0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8" name="テキスト ボックス 817">
          <a:extLst>
            <a:ext uri="{FF2B5EF4-FFF2-40B4-BE49-F238E27FC236}">
              <a16:creationId xmlns:a16="http://schemas.microsoft.com/office/drawing/2014/main" id="{D870F97B-02D3-4A6B-8E7D-705D2499CDB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8D15FB8B-08FC-46C8-B96C-23E7ED38F41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FBED46AD-FFD6-4714-B898-14E710F22BD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a:extLst>
            <a:ext uri="{FF2B5EF4-FFF2-40B4-BE49-F238E27FC236}">
              <a16:creationId xmlns:a16="http://schemas.microsoft.com/office/drawing/2014/main" id="{80BA99AE-46C6-42B6-BE81-291E4229C3C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822" name="直線コネクタ 821">
          <a:extLst>
            <a:ext uri="{FF2B5EF4-FFF2-40B4-BE49-F238E27FC236}">
              <a16:creationId xmlns:a16="http://schemas.microsoft.com/office/drawing/2014/main" id="{B3B058A8-8689-498C-8A40-6067A38383D9}"/>
            </a:ext>
          </a:extLst>
        </xdr:cNvPr>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823" name="【庁舎】&#10;一人当たり面積最小値テキスト">
          <a:extLst>
            <a:ext uri="{FF2B5EF4-FFF2-40B4-BE49-F238E27FC236}">
              <a16:creationId xmlns:a16="http://schemas.microsoft.com/office/drawing/2014/main" id="{1E709369-A592-4535-AB09-47F487EA14A9}"/>
            </a:ext>
          </a:extLst>
        </xdr:cNvPr>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824" name="直線コネクタ 823">
          <a:extLst>
            <a:ext uri="{FF2B5EF4-FFF2-40B4-BE49-F238E27FC236}">
              <a16:creationId xmlns:a16="http://schemas.microsoft.com/office/drawing/2014/main" id="{B917EC16-3EDA-4E77-ACE5-5626FE5C2F2E}"/>
            </a:ext>
          </a:extLst>
        </xdr:cNvPr>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825" name="【庁舎】&#10;一人当たり面積最大値テキスト">
          <a:extLst>
            <a:ext uri="{FF2B5EF4-FFF2-40B4-BE49-F238E27FC236}">
              <a16:creationId xmlns:a16="http://schemas.microsoft.com/office/drawing/2014/main" id="{B54B7771-490D-475E-B4CC-46F0D13B5185}"/>
            </a:ext>
          </a:extLst>
        </xdr:cNvPr>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826" name="直線コネクタ 825">
          <a:extLst>
            <a:ext uri="{FF2B5EF4-FFF2-40B4-BE49-F238E27FC236}">
              <a16:creationId xmlns:a16="http://schemas.microsoft.com/office/drawing/2014/main" id="{5BAFF6C6-0CE1-4253-B620-A8B41AF5726A}"/>
            </a:ext>
          </a:extLst>
        </xdr:cNvPr>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25416</xdr:rowOff>
    </xdr:from>
    <xdr:ext cx="469744" cy="259045"/>
    <xdr:sp macro="" textlink="">
      <xdr:nvSpPr>
        <xdr:cNvPr id="827" name="【庁舎】&#10;一人当たり面積平均値テキスト">
          <a:extLst>
            <a:ext uri="{FF2B5EF4-FFF2-40B4-BE49-F238E27FC236}">
              <a16:creationId xmlns:a16="http://schemas.microsoft.com/office/drawing/2014/main" id="{F7A8AD3D-DF96-45D0-9AC1-973B9A8CF2F7}"/>
            </a:ext>
          </a:extLst>
        </xdr:cNvPr>
        <xdr:cNvSpPr txBox="1"/>
      </xdr:nvSpPr>
      <xdr:spPr>
        <a:xfrm>
          <a:off x="22199600" y="1819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828" name="フローチャート: 判断 827">
          <a:extLst>
            <a:ext uri="{FF2B5EF4-FFF2-40B4-BE49-F238E27FC236}">
              <a16:creationId xmlns:a16="http://schemas.microsoft.com/office/drawing/2014/main" id="{836D2A4D-C86B-4EB0-83C3-C1636374590B}"/>
            </a:ext>
          </a:extLst>
        </xdr:cNvPr>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84455</xdr:rowOff>
    </xdr:from>
    <xdr:to>
      <xdr:col>112</xdr:col>
      <xdr:colOff>38100</xdr:colOff>
      <xdr:row>109</xdr:row>
      <xdr:rowOff>14605</xdr:rowOff>
    </xdr:to>
    <xdr:sp macro="" textlink="">
      <xdr:nvSpPr>
        <xdr:cNvPr id="829" name="フローチャート: 判断 828">
          <a:extLst>
            <a:ext uri="{FF2B5EF4-FFF2-40B4-BE49-F238E27FC236}">
              <a16:creationId xmlns:a16="http://schemas.microsoft.com/office/drawing/2014/main" id="{6CF3BE6E-1814-4BDB-87EA-228A8FC478F7}"/>
            </a:ext>
          </a:extLst>
        </xdr:cNvPr>
        <xdr:cNvSpPr/>
      </xdr:nvSpPr>
      <xdr:spPr>
        <a:xfrm>
          <a:off x="21272500" y="1860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84455</xdr:rowOff>
    </xdr:from>
    <xdr:to>
      <xdr:col>107</xdr:col>
      <xdr:colOff>101600</xdr:colOff>
      <xdr:row>109</xdr:row>
      <xdr:rowOff>14605</xdr:rowOff>
    </xdr:to>
    <xdr:sp macro="" textlink="">
      <xdr:nvSpPr>
        <xdr:cNvPr id="830" name="フローチャート: 判断 829">
          <a:extLst>
            <a:ext uri="{FF2B5EF4-FFF2-40B4-BE49-F238E27FC236}">
              <a16:creationId xmlns:a16="http://schemas.microsoft.com/office/drawing/2014/main" id="{4A2A1675-E806-418F-A8A0-C47992D32398}"/>
            </a:ext>
          </a:extLst>
        </xdr:cNvPr>
        <xdr:cNvSpPr/>
      </xdr:nvSpPr>
      <xdr:spPr>
        <a:xfrm>
          <a:off x="20383500" y="1860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99695</xdr:rowOff>
    </xdr:from>
    <xdr:to>
      <xdr:col>102</xdr:col>
      <xdr:colOff>165100</xdr:colOff>
      <xdr:row>109</xdr:row>
      <xdr:rowOff>29845</xdr:rowOff>
    </xdr:to>
    <xdr:sp macro="" textlink="">
      <xdr:nvSpPr>
        <xdr:cNvPr id="831" name="フローチャート: 判断 830">
          <a:extLst>
            <a:ext uri="{FF2B5EF4-FFF2-40B4-BE49-F238E27FC236}">
              <a16:creationId xmlns:a16="http://schemas.microsoft.com/office/drawing/2014/main" id="{33A17D69-FB79-4DB5-A11E-369B73F90A31}"/>
            </a:ext>
          </a:extLst>
        </xdr:cNvPr>
        <xdr:cNvSpPr/>
      </xdr:nvSpPr>
      <xdr:spPr>
        <a:xfrm>
          <a:off x="19494500" y="1861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90170</xdr:rowOff>
    </xdr:from>
    <xdr:to>
      <xdr:col>98</xdr:col>
      <xdr:colOff>38100</xdr:colOff>
      <xdr:row>109</xdr:row>
      <xdr:rowOff>20320</xdr:rowOff>
    </xdr:to>
    <xdr:sp macro="" textlink="">
      <xdr:nvSpPr>
        <xdr:cNvPr id="832" name="フローチャート: 判断 831">
          <a:extLst>
            <a:ext uri="{FF2B5EF4-FFF2-40B4-BE49-F238E27FC236}">
              <a16:creationId xmlns:a16="http://schemas.microsoft.com/office/drawing/2014/main" id="{DB4B0F6D-180B-4041-8FF9-750927B2C381}"/>
            </a:ext>
          </a:extLst>
        </xdr:cNvPr>
        <xdr:cNvSpPr/>
      </xdr:nvSpPr>
      <xdr:spPr>
        <a:xfrm>
          <a:off x="18605500" y="1860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4E863E19-1884-48FA-BF2C-E9AB7985AEF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25EC8247-085E-4F14-BBA9-DFECA0E7A01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844EA18D-D119-48D1-A708-9E975644461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45FA31C9-8E1F-4015-80CB-D80CBB183CB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39EEE17A-4558-4235-95BA-6A01B689DEF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59689</xdr:rowOff>
    </xdr:from>
    <xdr:to>
      <xdr:col>116</xdr:col>
      <xdr:colOff>114300</xdr:colOff>
      <xdr:row>108</xdr:row>
      <xdr:rowOff>161289</xdr:rowOff>
    </xdr:to>
    <xdr:sp macro="" textlink="">
      <xdr:nvSpPr>
        <xdr:cNvPr id="838" name="楕円 837">
          <a:extLst>
            <a:ext uri="{FF2B5EF4-FFF2-40B4-BE49-F238E27FC236}">
              <a16:creationId xmlns:a16="http://schemas.microsoft.com/office/drawing/2014/main" id="{10D4D769-334E-420A-A7F0-65C747C85F98}"/>
            </a:ext>
          </a:extLst>
        </xdr:cNvPr>
        <xdr:cNvSpPr/>
      </xdr:nvSpPr>
      <xdr:spPr>
        <a:xfrm>
          <a:off x="221107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146066</xdr:rowOff>
    </xdr:from>
    <xdr:ext cx="469744" cy="259045"/>
    <xdr:sp macro="" textlink="">
      <xdr:nvSpPr>
        <xdr:cNvPr id="839" name="【庁舎】&#10;一人当たり面積該当値テキスト">
          <a:extLst>
            <a:ext uri="{FF2B5EF4-FFF2-40B4-BE49-F238E27FC236}">
              <a16:creationId xmlns:a16="http://schemas.microsoft.com/office/drawing/2014/main" id="{4F105E5B-7928-4086-A421-ACFEAA417771}"/>
            </a:ext>
          </a:extLst>
        </xdr:cNvPr>
        <xdr:cNvSpPr txBox="1"/>
      </xdr:nvSpPr>
      <xdr:spPr>
        <a:xfrm>
          <a:off x="22199600" y="1849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67311</xdr:rowOff>
    </xdr:from>
    <xdr:to>
      <xdr:col>112</xdr:col>
      <xdr:colOff>38100</xdr:colOff>
      <xdr:row>108</xdr:row>
      <xdr:rowOff>168911</xdr:rowOff>
    </xdr:to>
    <xdr:sp macro="" textlink="">
      <xdr:nvSpPr>
        <xdr:cNvPr id="840" name="楕円 839">
          <a:extLst>
            <a:ext uri="{FF2B5EF4-FFF2-40B4-BE49-F238E27FC236}">
              <a16:creationId xmlns:a16="http://schemas.microsoft.com/office/drawing/2014/main" id="{16F86404-C7ED-4365-9FE7-9E4C867C42DE}"/>
            </a:ext>
          </a:extLst>
        </xdr:cNvPr>
        <xdr:cNvSpPr/>
      </xdr:nvSpPr>
      <xdr:spPr>
        <a:xfrm>
          <a:off x="21272500" y="185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110489</xdr:rowOff>
    </xdr:from>
    <xdr:to>
      <xdr:col>116</xdr:col>
      <xdr:colOff>63500</xdr:colOff>
      <xdr:row>108</xdr:row>
      <xdr:rowOff>118111</xdr:rowOff>
    </xdr:to>
    <xdr:cxnSp macro="">
      <xdr:nvCxnSpPr>
        <xdr:cNvPr id="841" name="直線コネクタ 840">
          <a:extLst>
            <a:ext uri="{FF2B5EF4-FFF2-40B4-BE49-F238E27FC236}">
              <a16:creationId xmlns:a16="http://schemas.microsoft.com/office/drawing/2014/main" id="{9284A033-FB78-4945-9F36-185AF88A4173}"/>
            </a:ext>
          </a:extLst>
        </xdr:cNvPr>
        <xdr:cNvCxnSpPr/>
      </xdr:nvCxnSpPr>
      <xdr:spPr>
        <a:xfrm flipV="1">
          <a:off x="21323300" y="186270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74930</xdr:rowOff>
    </xdr:from>
    <xdr:to>
      <xdr:col>107</xdr:col>
      <xdr:colOff>101600</xdr:colOff>
      <xdr:row>109</xdr:row>
      <xdr:rowOff>5080</xdr:rowOff>
    </xdr:to>
    <xdr:sp macro="" textlink="">
      <xdr:nvSpPr>
        <xdr:cNvPr id="842" name="楕円 841">
          <a:extLst>
            <a:ext uri="{FF2B5EF4-FFF2-40B4-BE49-F238E27FC236}">
              <a16:creationId xmlns:a16="http://schemas.microsoft.com/office/drawing/2014/main" id="{04A6FA69-A6FF-418A-89C8-A2F3E6E653A3}"/>
            </a:ext>
          </a:extLst>
        </xdr:cNvPr>
        <xdr:cNvSpPr/>
      </xdr:nvSpPr>
      <xdr:spPr>
        <a:xfrm>
          <a:off x="203835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118111</xdr:rowOff>
    </xdr:from>
    <xdr:to>
      <xdr:col>111</xdr:col>
      <xdr:colOff>177800</xdr:colOff>
      <xdr:row>108</xdr:row>
      <xdr:rowOff>125730</xdr:rowOff>
    </xdr:to>
    <xdr:cxnSp macro="">
      <xdr:nvCxnSpPr>
        <xdr:cNvPr id="843" name="直線コネクタ 842">
          <a:extLst>
            <a:ext uri="{FF2B5EF4-FFF2-40B4-BE49-F238E27FC236}">
              <a16:creationId xmlns:a16="http://schemas.microsoft.com/office/drawing/2014/main" id="{57B9A0FE-9BD2-49B7-AB04-7A19A92C987A}"/>
            </a:ext>
          </a:extLst>
        </xdr:cNvPr>
        <xdr:cNvCxnSpPr/>
      </xdr:nvCxnSpPr>
      <xdr:spPr>
        <a:xfrm flipV="1">
          <a:off x="20434300" y="186347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78739</xdr:rowOff>
    </xdr:from>
    <xdr:to>
      <xdr:col>102</xdr:col>
      <xdr:colOff>165100</xdr:colOff>
      <xdr:row>109</xdr:row>
      <xdr:rowOff>8889</xdr:rowOff>
    </xdr:to>
    <xdr:sp macro="" textlink="">
      <xdr:nvSpPr>
        <xdr:cNvPr id="844" name="楕円 843">
          <a:extLst>
            <a:ext uri="{FF2B5EF4-FFF2-40B4-BE49-F238E27FC236}">
              <a16:creationId xmlns:a16="http://schemas.microsoft.com/office/drawing/2014/main" id="{8896A8AB-978B-40F5-B6CB-A7F682C2F449}"/>
            </a:ext>
          </a:extLst>
        </xdr:cNvPr>
        <xdr:cNvSpPr/>
      </xdr:nvSpPr>
      <xdr:spPr>
        <a:xfrm>
          <a:off x="194945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125730</xdr:rowOff>
    </xdr:from>
    <xdr:to>
      <xdr:col>107</xdr:col>
      <xdr:colOff>50800</xdr:colOff>
      <xdr:row>108</xdr:row>
      <xdr:rowOff>129539</xdr:rowOff>
    </xdr:to>
    <xdr:cxnSp macro="">
      <xdr:nvCxnSpPr>
        <xdr:cNvPr id="845" name="直線コネクタ 844">
          <a:extLst>
            <a:ext uri="{FF2B5EF4-FFF2-40B4-BE49-F238E27FC236}">
              <a16:creationId xmlns:a16="http://schemas.microsoft.com/office/drawing/2014/main" id="{65C19683-E07B-44EE-9DF0-2A20B2A2190E}"/>
            </a:ext>
          </a:extLst>
        </xdr:cNvPr>
        <xdr:cNvCxnSpPr/>
      </xdr:nvCxnSpPr>
      <xdr:spPr>
        <a:xfrm flipV="1">
          <a:off x="19545300" y="18642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84455</xdr:rowOff>
    </xdr:from>
    <xdr:to>
      <xdr:col>98</xdr:col>
      <xdr:colOff>38100</xdr:colOff>
      <xdr:row>109</xdr:row>
      <xdr:rowOff>14605</xdr:rowOff>
    </xdr:to>
    <xdr:sp macro="" textlink="">
      <xdr:nvSpPr>
        <xdr:cNvPr id="846" name="楕円 845">
          <a:extLst>
            <a:ext uri="{FF2B5EF4-FFF2-40B4-BE49-F238E27FC236}">
              <a16:creationId xmlns:a16="http://schemas.microsoft.com/office/drawing/2014/main" id="{00B41B26-39E1-49C0-8DA6-366208943958}"/>
            </a:ext>
          </a:extLst>
        </xdr:cNvPr>
        <xdr:cNvSpPr/>
      </xdr:nvSpPr>
      <xdr:spPr>
        <a:xfrm>
          <a:off x="18605500" y="18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129539</xdr:rowOff>
    </xdr:from>
    <xdr:to>
      <xdr:col>102</xdr:col>
      <xdr:colOff>114300</xdr:colOff>
      <xdr:row>108</xdr:row>
      <xdr:rowOff>135255</xdr:rowOff>
    </xdr:to>
    <xdr:cxnSp macro="">
      <xdr:nvCxnSpPr>
        <xdr:cNvPr id="847" name="直線コネクタ 846">
          <a:extLst>
            <a:ext uri="{FF2B5EF4-FFF2-40B4-BE49-F238E27FC236}">
              <a16:creationId xmlns:a16="http://schemas.microsoft.com/office/drawing/2014/main" id="{F5028BEA-99FB-40DF-B34C-167D77AA1E75}"/>
            </a:ext>
          </a:extLst>
        </xdr:cNvPr>
        <xdr:cNvCxnSpPr/>
      </xdr:nvCxnSpPr>
      <xdr:spPr>
        <a:xfrm flipV="1">
          <a:off x="18656300" y="186461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5732</xdr:rowOff>
    </xdr:from>
    <xdr:ext cx="469744" cy="259045"/>
    <xdr:sp macro="" textlink="">
      <xdr:nvSpPr>
        <xdr:cNvPr id="848" name="n_1aveValue【庁舎】&#10;一人当たり面積">
          <a:extLst>
            <a:ext uri="{FF2B5EF4-FFF2-40B4-BE49-F238E27FC236}">
              <a16:creationId xmlns:a16="http://schemas.microsoft.com/office/drawing/2014/main" id="{9B20A5E1-DAF3-43FD-9146-DE14201FE33B}"/>
            </a:ext>
          </a:extLst>
        </xdr:cNvPr>
        <xdr:cNvSpPr txBox="1"/>
      </xdr:nvSpPr>
      <xdr:spPr>
        <a:xfrm>
          <a:off x="21075727" y="1869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5732</xdr:rowOff>
    </xdr:from>
    <xdr:ext cx="469744" cy="259045"/>
    <xdr:sp macro="" textlink="">
      <xdr:nvSpPr>
        <xdr:cNvPr id="849" name="n_2aveValue【庁舎】&#10;一人当たり面積">
          <a:extLst>
            <a:ext uri="{FF2B5EF4-FFF2-40B4-BE49-F238E27FC236}">
              <a16:creationId xmlns:a16="http://schemas.microsoft.com/office/drawing/2014/main" id="{3B9A52C7-6CAD-4E4A-ADBB-0D95A5EF91BE}"/>
            </a:ext>
          </a:extLst>
        </xdr:cNvPr>
        <xdr:cNvSpPr txBox="1"/>
      </xdr:nvSpPr>
      <xdr:spPr>
        <a:xfrm>
          <a:off x="20199427" y="1869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20972</xdr:rowOff>
    </xdr:from>
    <xdr:ext cx="469744" cy="259045"/>
    <xdr:sp macro="" textlink="">
      <xdr:nvSpPr>
        <xdr:cNvPr id="850" name="n_3aveValue【庁舎】&#10;一人当たり面積">
          <a:extLst>
            <a:ext uri="{FF2B5EF4-FFF2-40B4-BE49-F238E27FC236}">
              <a16:creationId xmlns:a16="http://schemas.microsoft.com/office/drawing/2014/main" id="{72CBACED-5986-4427-83A7-CA2FECCBCA4C}"/>
            </a:ext>
          </a:extLst>
        </xdr:cNvPr>
        <xdr:cNvSpPr txBox="1"/>
      </xdr:nvSpPr>
      <xdr:spPr>
        <a:xfrm>
          <a:off x="19310427" y="1870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11447</xdr:rowOff>
    </xdr:from>
    <xdr:ext cx="469744" cy="259045"/>
    <xdr:sp macro="" textlink="">
      <xdr:nvSpPr>
        <xdr:cNvPr id="851" name="n_4aveValue【庁舎】&#10;一人当たり面積">
          <a:extLst>
            <a:ext uri="{FF2B5EF4-FFF2-40B4-BE49-F238E27FC236}">
              <a16:creationId xmlns:a16="http://schemas.microsoft.com/office/drawing/2014/main" id="{3672B276-776F-4A5B-9EB3-CC371C88A519}"/>
            </a:ext>
          </a:extLst>
        </xdr:cNvPr>
        <xdr:cNvSpPr txBox="1"/>
      </xdr:nvSpPr>
      <xdr:spPr>
        <a:xfrm>
          <a:off x="18421427" y="186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13988</xdr:rowOff>
    </xdr:from>
    <xdr:ext cx="469744" cy="259045"/>
    <xdr:sp macro="" textlink="">
      <xdr:nvSpPr>
        <xdr:cNvPr id="852" name="n_1mainValue【庁舎】&#10;一人当たり面積">
          <a:extLst>
            <a:ext uri="{FF2B5EF4-FFF2-40B4-BE49-F238E27FC236}">
              <a16:creationId xmlns:a16="http://schemas.microsoft.com/office/drawing/2014/main" id="{A9A0243E-E0E8-4E3E-97A6-9BA3E57513E1}"/>
            </a:ext>
          </a:extLst>
        </xdr:cNvPr>
        <xdr:cNvSpPr txBox="1"/>
      </xdr:nvSpPr>
      <xdr:spPr>
        <a:xfrm>
          <a:off x="21075727" y="1835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21607</xdr:rowOff>
    </xdr:from>
    <xdr:ext cx="469744" cy="259045"/>
    <xdr:sp macro="" textlink="">
      <xdr:nvSpPr>
        <xdr:cNvPr id="853" name="n_2mainValue【庁舎】&#10;一人当たり面積">
          <a:extLst>
            <a:ext uri="{FF2B5EF4-FFF2-40B4-BE49-F238E27FC236}">
              <a16:creationId xmlns:a16="http://schemas.microsoft.com/office/drawing/2014/main" id="{FA3FE15B-E9C0-4A78-9D26-3FD0B19A9A59}"/>
            </a:ext>
          </a:extLst>
        </xdr:cNvPr>
        <xdr:cNvSpPr txBox="1"/>
      </xdr:nvSpPr>
      <xdr:spPr>
        <a:xfrm>
          <a:off x="20199427" y="1836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25416</xdr:rowOff>
    </xdr:from>
    <xdr:ext cx="469744" cy="259045"/>
    <xdr:sp macro="" textlink="">
      <xdr:nvSpPr>
        <xdr:cNvPr id="854" name="n_3mainValue【庁舎】&#10;一人当たり面積">
          <a:extLst>
            <a:ext uri="{FF2B5EF4-FFF2-40B4-BE49-F238E27FC236}">
              <a16:creationId xmlns:a16="http://schemas.microsoft.com/office/drawing/2014/main" id="{158FB64B-FF52-46AD-B3FE-9F18BEE2A27C}"/>
            </a:ext>
          </a:extLst>
        </xdr:cNvPr>
        <xdr:cNvSpPr txBox="1"/>
      </xdr:nvSpPr>
      <xdr:spPr>
        <a:xfrm>
          <a:off x="19310427" y="1837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31132</xdr:rowOff>
    </xdr:from>
    <xdr:ext cx="469744" cy="259045"/>
    <xdr:sp macro="" textlink="">
      <xdr:nvSpPr>
        <xdr:cNvPr id="855" name="n_4mainValue【庁舎】&#10;一人当たり面積">
          <a:extLst>
            <a:ext uri="{FF2B5EF4-FFF2-40B4-BE49-F238E27FC236}">
              <a16:creationId xmlns:a16="http://schemas.microsoft.com/office/drawing/2014/main" id="{C6186044-CF32-4907-9873-D85127AB092B}"/>
            </a:ext>
          </a:extLst>
        </xdr:cNvPr>
        <xdr:cNvSpPr txBox="1"/>
      </xdr:nvSpPr>
      <xdr:spPr>
        <a:xfrm>
          <a:off x="18421427" y="1837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D574122B-47DF-41F6-AF5A-8944E07900D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42DB69CD-7768-4FD3-A7AE-11130994370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8B8260D0-1441-4DF5-9073-A3863ACC55B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有形固定資産減価償却率が類似団体内平均と比べて低くなっている。建築年が平成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年と他団体に比べ比較的新しいことが要因として挙げられる。現状では、大規模な改修等は必要がないため、その都度修繕等により長寿命化を図っていく。</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有形固定資産減価償却率が類似団体内平均と比べて高くなっている。建築年が昭和</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年と既に</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年が経過していることが要因として挙げられる。平成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年度に耐震改修事業、平成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は給排水設備改修事業等の実施により長寿命化を図っているが、古い施設のため毎年不具合等が生じ、その都度多額の修繕費が掛かってきている状況である。今後は、個別施設計画等により計画的に修繕・改修等を行っていく必要が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有形固定資産減価償却率が類似団体内平均と比べて低くなっている。平成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年度において耐震改修事業を実施したことで、それ以前の減価償却率</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52.6</a:t>
          </a:r>
          <a:r>
            <a:rPr kumimoji="1" lang="ja-JP" altLang="ja-JP" sz="1100">
              <a:solidFill>
                <a:schemeClr val="dk1"/>
              </a:solidFill>
              <a:effectLst/>
              <a:latin typeface="+mn-lt"/>
              <a:ea typeface="+mn-ea"/>
              <a:cs typeface="+mn-cs"/>
            </a:rPr>
            <a:t>％まで数値が改善している。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年にかけて建設した町総合文化センターは、減価償却率でみると</a:t>
          </a:r>
          <a:r>
            <a:rPr kumimoji="1" lang="en-US" altLang="ja-JP" sz="1100">
              <a:solidFill>
                <a:schemeClr val="dk1"/>
              </a:solidFill>
              <a:effectLst/>
              <a:latin typeface="+mn-lt"/>
              <a:ea typeface="+mn-ea"/>
              <a:cs typeface="+mn-cs"/>
            </a:rPr>
            <a:t>63.8%</a:t>
          </a:r>
          <a:r>
            <a:rPr kumimoji="1" lang="ja-JP" altLang="ja-JP" sz="1100">
              <a:solidFill>
                <a:schemeClr val="dk1"/>
              </a:solidFill>
              <a:effectLst/>
              <a:latin typeface="+mn-lt"/>
              <a:ea typeface="+mn-ea"/>
              <a:cs typeface="+mn-cs"/>
            </a:rPr>
            <a:t>とほぼ類団平均と遜色ない値となっているが、各所で経年劣化による建物の消耗や、ホールの吊物、照明など機械設備機器等の不具合も生じており、利用者に快適に使用していただくためにも早急に改修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19,559
19,281
66.87
10,739,457
10,422,186
311,390
5,007,464
9,965,621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財政力指数は</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年度決算では、前年度から</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0.60</a:t>
          </a:r>
          <a:r>
            <a:rPr lang="ja-JP" altLang="ja-JP" sz="1100" b="0" i="0" baseline="0">
              <a:solidFill>
                <a:schemeClr val="dk1"/>
              </a:solidFill>
              <a:effectLst/>
              <a:latin typeface="+mn-lt"/>
              <a:ea typeface="+mn-ea"/>
              <a:cs typeface="+mn-cs"/>
            </a:rPr>
            <a:t>となっている。類似団体</a:t>
          </a:r>
          <a:r>
            <a:rPr lang="en-US" altLang="ja-JP" sz="1100" b="0" i="0" baseline="0">
              <a:solidFill>
                <a:schemeClr val="dk1"/>
              </a:solidFill>
              <a:effectLst/>
              <a:latin typeface="+mn-lt"/>
              <a:ea typeface="+mn-ea"/>
              <a:cs typeface="+mn-cs"/>
            </a:rPr>
            <a:t>(0.55</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、全国（</a:t>
          </a:r>
          <a:r>
            <a:rPr lang="en-US" altLang="ja-JP" sz="1100" b="0" i="0" baseline="0">
              <a:solidFill>
                <a:schemeClr val="dk1"/>
              </a:solidFill>
              <a:effectLst/>
              <a:latin typeface="+mn-lt"/>
              <a:ea typeface="+mn-ea"/>
              <a:cs typeface="+mn-cs"/>
            </a:rPr>
            <a:t>0.51</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長野県（</a:t>
          </a:r>
          <a:r>
            <a:rPr lang="en-US" altLang="ja-JP" sz="1100" b="0" i="0" baseline="0">
              <a:solidFill>
                <a:schemeClr val="dk1"/>
              </a:solidFill>
              <a:effectLst/>
              <a:latin typeface="+mn-lt"/>
              <a:ea typeface="+mn-ea"/>
              <a:cs typeface="+mn-cs"/>
            </a:rPr>
            <a:t>0.40</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全てにおいて</a:t>
          </a:r>
          <a:r>
            <a:rPr lang="ja-JP" altLang="ja-JP" sz="1100" b="0" i="0" baseline="0">
              <a:solidFill>
                <a:schemeClr val="dk1"/>
              </a:solidFill>
              <a:effectLst/>
              <a:latin typeface="+mn-lt"/>
              <a:ea typeface="+mn-ea"/>
              <a:cs typeface="+mn-cs"/>
            </a:rPr>
            <a:t>平均</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上回っている。</a:t>
          </a:r>
          <a:endParaRPr lang="ja-JP" altLang="ja-JP">
            <a:effectLst/>
          </a:endParaRPr>
        </a:p>
        <a:p>
          <a:pPr rtl="0"/>
          <a:r>
            <a:rPr lang="ja-JP" altLang="ja-JP" sz="1100" b="0" i="0" baseline="0">
              <a:solidFill>
                <a:schemeClr val="dk1"/>
              </a:solidFill>
              <a:effectLst/>
              <a:latin typeface="+mn-lt"/>
              <a:ea typeface="+mn-ea"/>
              <a:cs typeface="+mn-cs"/>
            </a:rPr>
            <a:t>　町土の</a:t>
          </a:r>
          <a:r>
            <a:rPr lang="en-US" altLang="ja-JP" sz="1100" b="0" i="0" baseline="0">
              <a:solidFill>
                <a:schemeClr val="dk1"/>
              </a:solidFill>
              <a:effectLst/>
              <a:latin typeface="+mn-lt"/>
              <a:ea typeface="+mn-ea"/>
              <a:cs typeface="+mn-cs"/>
            </a:rPr>
            <a:t>80</a:t>
          </a:r>
          <a:r>
            <a:rPr lang="ja-JP" altLang="ja-JP" sz="1100" b="0" i="0" baseline="0">
              <a:solidFill>
                <a:schemeClr val="dk1"/>
              </a:solidFill>
              <a:effectLst/>
              <a:latin typeface="+mn-lt"/>
              <a:ea typeface="+mn-ea"/>
              <a:cs typeface="+mn-cs"/>
            </a:rPr>
            <a:t>％以上を森林が占め、可住地面積の少ないコンパクトな地域的特性により、行政効率が高く、基準財政需要額が低めに算出されることもあるが、地方税等の自主財源確保と歳出削減を一層図ることとし、財政基盤強化に努めていく。</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95779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28662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57273</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58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75671</xdr:rowOff>
    </xdr:from>
    <xdr:to>
      <xdr:col>19</xdr:col>
      <xdr:colOff>133350</xdr:colOff>
      <xdr:row>42</xdr:row>
      <xdr:rowOff>85725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2765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135996</xdr:rowOff>
    </xdr:from>
    <xdr:to>
      <xdr:col>19</xdr:col>
      <xdr:colOff>184150</xdr:colOff>
      <xdr:row>42</xdr:row>
      <xdr:rowOff>66146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1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76323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69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75671</xdr:rowOff>
    </xdr:from>
    <xdr:to>
      <xdr:col>15</xdr:col>
      <xdr:colOff>82550</xdr:colOff>
      <xdr:row>42</xdr:row>
      <xdr:rowOff>85725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72765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135996</xdr:rowOff>
    </xdr:from>
    <xdr:to>
      <xdr:col>15</xdr:col>
      <xdr:colOff>133350</xdr:colOff>
      <xdr:row>42</xdr:row>
      <xdr:rowOff>66146</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1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76323</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69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95779</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28662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156104</xdr:rowOff>
    </xdr:from>
    <xdr:to>
      <xdr:col>7</xdr:col>
      <xdr:colOff>31750</xdr:colOff>
      <xdr:row>42</xdr:row>
      <xdr:rowOff>86254</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1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96431</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695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44979</xdr:rowOff>
    </xdr:from>
    <xdr:to>
      <xdr:col>23</xdr:col>
      <xdr:colOff>184150</xdr:colOff>
      <xdr:row>42</xdr:row>
      <xdr:rowOff>146579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61506</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09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121302</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24871</xdr:rowOff>
    </xdr:from>
    <xdr:to>
      <xdr:col>15</xdr:col>
      <xdr:colOff>133350</xdr:colOff>
      <xdr:row>42</xdr:row>
      <xdr:rowOff>126471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22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111248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31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44979</xdr:rowOff>
    </xdr:from>
    <xdr:to>
      <xdr:col>7</xdr:col>
      <xdr:colOff>31750</xdr:colOff>
      <xdr:row>42</xdr:row>
      <xdr:rowOff>146579</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131356</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33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経常収支比率は、</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年度決算までは</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％台を維持してきたが、近年</a:t>
          </a:r>
          <a:r>
            <a:rPr lang="ja-JP" altLang="en-US"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80</a:t>
          </a:r>
          <a:r>
            <a:rPr lang="ja-JP" altLang="en-US" sz="1100" b="0" i="0" baseline="0">
              <a:solidFill>
                <a:schemeClr val="dk1"/>
              </a:solidFill>
              <a:effectLst/>
              <a:latin typeface="+mn-lt"/>
              <a:ea typeface="+mn-ea"/>
              <a:cs typeface="+mn-cs"/>
            </a:rPr>
            <a:t>％を超えている</a:t>
          </a:r>
          <a:r>
            <a:rPr lang="ja-JP" altLang="ja-JP" sz="1100" b="0" i="0" baseline="0">
              <a:solidFill>
                <a:schemeClr val="dk1"/>
              </a:solidFill>
              <a:effectLst/>
              <a:latin typeface="+mn-lt"/>
              <a:ea typeface="+mn-ea"/>
              <a:cs typeface="+mn-cs"/>
            </a:rPr>
            <a:t>。要因としては、公債費が年々増加していることが大きく影響している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２年度</a:t>
          </a:r>
          <a:r>
            <a:rPr lang="ja-JP" altLang="en-US" sz="1100" b="0" i="0" baseline="0">
              <a:solidFill>
                <a:schemeClr val="dk1"/>
              </a:solidFill>
              <a:effectLst/>
              <a:latin typeface="+mn-lt"/>
              <a:ea typeface="+mn-ea"/>
              <a:cs typeface="+mn-cs"/>
            </a:rPr>
            <a:t>の数値は</a:t>
          </a:r>
          <a:r>
            <a:rPr lang="en-US" altLang="ja-JP" sz="1100" b="0" i="0" baseline="0">
              <a:solidFill>
                <a:schemeClr val="dk1"/>
              </a:solidFill>
              <a:effectLst/>
              <a:latin typeface="+mn-lt"/>
              <a:ea typeface="+mn-ea"/>
              <a:cs typeface="+mn-cs"/>
            </a:rPr>
            <a:t>82.5%</a:t>
          </a:r>
          <a:r>
            <a:rPr lang="ja-JP" altLang="ja-JP" sz="1100" b="0" i="0" baseline="0">
              <a:solidFill>
                <a:schemeClr val="dk1"/>
              </a:solidFill>
              <a:effectLst/>
              <a:latin typeface="+mn-lt"/>
              <a:ea typeface="+mn-ea"/>
              <a:cs typeface="+mn-cs"/>
            </a:rPr>
            <a:t>と類似団体平均（</a:t>
          </a:r>
          <a:r>
            <a:rPr lang="en-US" altLang="ja-JP" sz="1100" b="0" i="0" baseline="0">
              <a:solidFill>
                <a:schemeClr val="dk1"/>
              </a:solidFill>
              <a:effectLst/>
              <a:latin typeface="+mn-lt"/>
              <a:ea typeface="+mn-ea"/>
              <a:cs typeface="+mn-cs"/>
            </a:rPr>
            <a:t>90.1</a:t>
          </a:r>
          <a:r>
            <a:rPr lang="ja-JP" altLang="ja-JP" sz="1100" b="0" i="0" baseline="0">
              <a:solidFill>
                <a:schemeClr val="dk1"/>
              </a:solidFill>
              <a:effectLst/>
              <a:latin typeface="+mn-lt"/>
              <a:ea typeface="+mn-ea"/>
              <a:cs typeface="+mn-cs"/>
            </a:rPr>
            <a:t>％）で見れば良好な数値であり、全国（</a:t>
          </a:r>
          <a:r>
            <a:rPr lang="en-US" altLang="ja-JP" sz="1100" b="0" i="0" baseline="0">
              <a:solidFill>
                <a:schemeClr val="dk1"/>
              </a:solidFill>
              <a:effectLst/>
              <a:latin typeface="+mn-lt"/>
              <a:ea typeface="+mn-ea"/>
              <a:cs typeface="+mn-cs"/>
            </a:rPr>
            <a:t>93.1</a:t>
          </a:r>
          <a:r>
            <a:rPr lang="ja-JP" altLang="ja-JP" sz="1100" b="0" i="0" baseline="0">
              <a:solidFill>
                <a:schemeClr val="dk1"/>
              </a:solidFill>
              <a:effectLst/>
              <a:latin typeface="+mn-lt"/>
              <a:ea typeface="+mn-ea"/>
              <a:cs typeface="+mn-cs"/>
            </a:rPr>
            <a:t>％）及び長野県（</a:t>
          </a:r>
          <a:r>
            <a:rPr lang="en-US" altLang="ja-JP" sz="1100" b="0" i="0" baseline="0">
              <a:solidFill>
                <a:schemeClr val="dk1"/>
              </a:solidFill>
              <a:effectLst/>
              <a:latin typeface="+mn-lt"/>
              <a:ea typeface="+mn-ea"/>
              <a:cs typeface="+mn-cs"/>
            </a:rPr>
            <a:t>87.4</a:t>
          </a:r>
          <a:r>
            <a:rPr lang="ja-JP" altLang="ja-JP" sz="1100" b="0" i="0" baseline="0">
              <a:solidFill>
                <a:schemeClr val="dk1"/>
              </a:solidFill>
              <a:effectLst/>
              <a:latin typeface="+mn-lt"/>
              <a:ea typeface="+mn-ea"/>
              <a:cs typeface="+mn-cs"/>
            </a:rPr>
            <a:t>％）の平均に対しても下回っている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２年度は</a:t>
          </a:r>
          <a:r>
            <a:rPr lang="ja-JP" altLang="ja-JP" sz="1100" b="0" i="0" baseline="0">
              <a:solidFill>
                <a:sysClr val="windowText" lastClr="000000"/>
              </a:solidFill>
              <a:effectLst/>
              <a:latin typeface="+mn-lt"/>
              <a:ea typeface="+mn-ea"/>
              <a:cs typeface="+mn-cs"/>
            </a:rPr>
            <a:t>普通交付税及び地方消費税交付金の増</a:t>
          </a:r>
          <a:r>
            <a:rPr lang="ja-JP" altLang="en-US" sz="1100" b="0" i="0" baseline="0">
              <a:solidFill>
                <a:sysClr val="windowText" lastClr="000000"/>
              </a:solidFill>
              <a:effectLst/>
              <a:latin typeface="+mn-lt"/>
              <a:ea typeface="+mn-ea"/>
              <a:cs typeface="+mn-cs"/>
            </a:rPr>
            <a:t>額により、</a:t>
          </a:r>
          <a:r>
            <a:rPr lang="ja-JP" altLang="ja-JP" sz="1100" b="0" i="0" baseline="0">
              <a:solidFill>
                <a:sysClr val="windowText" lastClr="000000"/>
              </a:solidFill>
              <a:effectLst/>
              <a:latin typeface="+mn-lt"/>
              <a:ea typeface="+mn-ea"/>
              <a:cs typeface="+mn-cs"/>
            </a:rPr>
            <a:t>比率</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改善</a:t>
          </a:r>
          <a:r>
            <a:rPr lang="ja-JP" altLang="en-US" sz="1100" b="0" i="0" baseline="0">
              <a:solidFill>
                <a:sysClr val="windowText" lastClr="000000"/>
              </a:solidFill>
              <a:effectLst/>
              <a:latin typeface="+mn-lt"/>
              <a:ea typeface="+mn-ea"/>
              <a:cs typeface="+mn-cs"/>
            </a:rPr>
            <a:t>しているが</a:t>
          </a:r>
          <a:r>
            <a:rPr lang="ja-JP" altLang="ja-JP" sz="1100" b="0" i="0" baseline="0">
              <a:solidFill>
                <a:sysClr val="windowText" lastClr="000000"/>
              </a:solidFill>
              <a:effectLst/>
              <a:latin typeface="+mn-lt"/>
              <a:ea typeface="+mn-ea"/>
              <a:cs typeface="+mn-cs"/>
            </a:rPr>
            <a:t>、持続可能な健全財政構築のために策定した</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行財政経営プラン</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に基づ</a:t>
          </a:r>
          <a:r>
            <a:rPr lang="ja-JP" altLang="en-US" sz="1100" b="0" i="0" baseline="0">
              <a:solidFill>
                <a:sysClr val="windowText" lastClr="000000"/>
              </a:solidFill>
              <a:effectLst/>
              <a:latin typeface="+mn-lt"/>
              <a:ea typeface="+mn-ea"/>
              <a:cs typeface="+mn-cs"/>
            </a:rPr>
            <a:t>いた、計画的な財政運営や</a:t>
          </a:r>
          <a:r>
            <a:rPr lang="ja-JP" altLang="ja-JP" sz="1100" b="0" i="0" baseline="0">
              <a:solidFill>
                <a:sysClr val="windowText" lastClr="000000"/>
              </a:solidFill>
              <a:effectLst/>
              <a:latin typeface="+mn-lt"/>
              <a:ea typeface="+mn-ea"/>
              <a:cs typeface="+mn-cs"/>
            </a:rPr>
            <a:t>行財政改革への取り組みを通じ経常経費の削減に努めていく。</a:t>
          </a:r>
          <a:endParaRPr lang="en-US" altLang="ja-JP" sz="1100" b="0" i="0" baseline="0">
            <a:solidFill>
              <a:sysClr val="windowText" lastClr="000000"/>
            </a:solidFill>
            <a:effectLst/>
            <a:latin typeface="+mn-lt"/>
            <a:ea typeface="+mn-ea"/>
            <a:cs typeface="+mn-cs"/>
          </a:endParaRPr>
        </a:p>
        <a:p>
          <a:pPr rtl="0"/>
          <a:endParaRPr lang="ja-JP" altLang="ja-JP" sz="1400">
            <a:solidFill>
              <a:srgbClr val="FF0000"/>
            </a:solidFill>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34925</xdr:rowOff>
    </xdr:from>
    <xdr:to>
      <xdr:col>23</xdr:col>
      <xdr:colOff>133350</xdr:colOff>
      <xdr:row>62</xdr:row>
      <xdr:rowOff>8255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493375"/>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83185</xdr:rowOff>
    </xdr:from>
    <xdr:to>
      <xdr:col>19</xdr:col>
      <xdr:colOff>133350</xdr:colOff>
      <xdr:row>62</xdr:row>
      <xdr:rowOff>8255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54163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3175</xdr:rowOff>
    </xdr:from>
    <xdr:to>
      <xdr:col>19</xdr:col>
      <xdr:colOff>184150</xdr:colOff>
      <xdr:row>63</xdr:row>
      <xdr:rowOff>104775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89552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105833</xdr:rowOff>
    </xdr:from>
    <xdr:to>
      <xdr:col>15</xdr:col>
      <xdr:colOff>82550</xdr:colOff>
      <xdr:row>61</xdr:row>
      <xdr:rowOff>83185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392833"/>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158538</xdr:rowOff>
    </xdr:from>
    <xdr:to>
      <xdr:col>15</xdr:col>
      <xdr:colOff>133350</xdr:colOff>
      <xdr:row>63</xdr:row>
      <xdr:rowOff>88688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73465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132504</xdr:rowOff>
    </xdr:from>
    <xdr:to>
      <xdr:col>11</xdr:col>
      <xdr:colOff>31750</xdr:colOff>
      <xdr:row>60</xdr:row>
      <xdr:rowOff>105833</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24805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142452</xdr:rowOff>
    </xdr:from>
    <xdr:to>
      <xdr:col>11</xdr:col>
      <xdr:colOff>82550</xdr:colOff>
      <xdr:row>63</xdr:row>
      <xdr:rowOff>72602</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57379</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142452</xdr:rowOff>
    </xdr:from>
    <xdr:to>
      <xdr:col>7</xdr:col>
      <xdr:colOff>31750</xdr:colOff>
      <xdr:row>63</xdr:row>
      <xdr:rowOff>72602</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57379</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155575</xdr:rowOff>
    </xdr:from>
    <xdr:to>
      <xdr:col>23</xdr:col>
      <xdr:colOff>184150</xdr:colOff>
      <xdr:row>61</xdr:row>
      <xdr:rowOff>85725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652</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128905</xdr:rowOff>
    </xdr:from>
    <xdr:to>
      <xdr:col>19</xdr:col>
      <xdr:colOff>184150</xdr:colOff>
      <xdr:row>62</xdr:row>
      <xdr:rowOff>59055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69232</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32385</xdr:rowOff>
    </xdr:from>
    <xdr:to>
      <xdr:col>15</xdr:col>
      <xdr:colOff>133350</xdr:colOff>
      <xdr:row>61</xdr:row>
      <xdr:rowOff>133985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55033</xdr:rowOff>
    </xdr:from>
    <xdr:to>
      <xdr:col>11</xdr:col>
      <xdr:colOff>82550</xdr:colOff>
      <xdr:row>60</xdr:row>
      <xdr:rowOff>156633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166810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81704</xdr:rowOff>
    </xdr:from>
    <xdr:to>
      <xdr:col>7</xdr:col>
      <xdr:colOff>31750</xdr:colOff>
      <xdr:row>60</xdr:row>
      <xdr:rowOff>11854</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22031</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人当たり人件費・物件費等決算額は、類似団体平均で</a:t>
          </a:r>
          <a:r>
            <a:rPr lang="en-US" altLang="ja-JP" sz="1100" b="0" i="0" baseline="0">
              <a:solidFill>
                <a:schemeClr val="dk1"/>
              </a:solidFill>
              <a:effectLst/>
              <a:latin typeface="+mn-lt"/>
              <a:ea typeface="+mn-ea"/>
              <a:cs typeface="+mn-cs"/>
            </a:rPr>
            <a:t>30,794</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、全国及び長野県の平均では下回っている。</a:t>
          </a:r>
          <a:endParaRPr lang="ja-JP" altLang="ja-JP" sz="1400">
            <a:effectLst/>
          </a:endParaRPr>
        </a:p>
        <a:p>
          <a:pPr rtl="0"/>
          <a:r>
            <a:rPr lang="ja-JP" altLang="ja-JP" sz="1100" b="0" i="0" baseline="0">
              <a:solidFill>
                <a:schemeClr val="dk1"/>
              </a:solidFill>
              <a:effectLst/>
              <a:latin typeface="+mn-lt"/>
              <a:ea typeface="+mn-ea"/>
              <a:cs typeface="+mn-cs"/>
            </a:rPr>
            <a:t>　財政の硬直化を招くとされる義務的経費である人件費は、</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行財政経営プラン</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に基づき抑制を行ってきており、今後もプランに沿った中長期的な計画的採用を検討し、実施していく。</a:t>
          </a:r>
          <a:endParaRPr lang="ja-JP" altLang="ja-JP" sz="1400">
            <a:effectLst/>
          </a:endParaRPr>
        </a:p>
        <a:p>
          <a:pPr rtl="0"/>
          <a:r>
            <a:rPr lang="ja-JP" altLang="ja-JP" sz="1100" b="0" i="0" baseline="0">
              <a:solidFill>
                <a:schemeClr val="dk1"/>
              </a:solidFill>
              <a:effectLst/>
              <a:latin typeface="+mn-lt"/>
              <a:ea typeface="+mn-ea"/>
              <a:cs typeface="+mn-cs"/>
            </a:rPr>
            <a:t>　物件費においては、</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年度から年々増加傾向となっていることから、最小の経費で最大の効果が上がるよう行財政運営に努めていく。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133668</xdr:rowOff>
    </xdr:from>
    <xdr:to>
      <xdr:col>23</xdr:col>
      <xdr:colOff>133350</xdr:colOff>
      <xdr:row>82</xdr:row>
      <xdr:rowOff>111864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21118"/>
          <a:ext cx="838200" cy="14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109379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3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117019</xdr:rowOff>
    </xdr:from>
    <xdr:to>
      <xdr:col>19</xdr:col>
      <xdr:colOff>133350</xdr:colOff>
      <xdr:row>81</xdr:row>
      <xdr:rowOff>133668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04469"/>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6472</xdr:rowOff>
    </xdr:from>
    <xdr:to>
      <xdr:col>19</xdr:col>
      <xdr:colOff>184150</xdr:colOff>
      <xdr:row>81</xdr:row>
      <xdr:rowOff>108072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9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118249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62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67021</xdr:rowOff>
    </xdr:from>
    <xdr:to>
      <xdr:col>15</xdr:col>
      <xdr:colOff>82550</xdr:colOff>
      <xdr:row>81</xdr:row>
      <xdr:rowOff>117019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54471"/>
          <a:ext cx="889000" cy="4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6803</xdr:rowOff>
    </xdr:from>
    <xdr:to>
      <xdr:col>15</xdr:col>
      <xdr:colOff>133350</xdr:colOff>
      <xdr:row>81</xdr:row>
      <xdr:rowOff>108403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9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118580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6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67021</xdr:rowOff>
    </xdr:from>
    <xdr:to>
      <xdr:col>11</xdr:col>
      <xdr:colOff>31750</xdr:colOff>
      <xdr:row>81</xdr:row>
      <xdr:rowOff>78017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954471"/>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146514</xdr:rowOff>
    </xdr:from>
    <xdr:to>
      <xdr:col>11</xdr:col>
      <xdr:colOff>82550</xdr:colOff>
      <xdr:row>81</xdr:row>
      <xdr:rowOff>76664</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86841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63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143360</xdr:rowOff>
    </xdr:from>
    <xdr:to>
      <xdr:col>7</xdr:col>
      <xdr:colOff>31750</xdr:colOff>
      <xdr:row>81</xdr:row>
      <xdr:rowOff>73510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83687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2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61064</xdr:rowOff>
    </xdr:from>
    <xdr:to>
      <xdr:col>23</xdr:col>
      <xdr:colOff>184150</xdr:colOff>
      <xdr:row>82</xdr:row>
      <xdr:rowOff>162664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1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77591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96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82868</xdr:rowOff>
    </xdr:from>
    <xdr:to>
      <xdr:col>19</xdr:col>
      <xdr:colOff>184150</xdr:colOff>
      <xdr:row>82</xdr:row>
      <xdr:rowOff>13018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7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169245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056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66219</xdr:rowOff>
    </xdr:from>
    <xdr:to>
      <xdr:col>15</xdr:col>
      <xdr:colOff>133350</xdr:colOff>
      <xdr:row>81</xdr:row>
      <xdr:rowOff>167819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5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152596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04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16221</xdr:rowOff>
    </xdr:from>
    <xdr:to>
      <xdr:col>11</xdr:col>
      <xdr:colOff>82550</xdr:colOff>
      <xdr:row>81</xdr:row>
      <xdr:rowOff>117821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0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102598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990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27217</xdr:rowOff>
    </xdr:from>
    <xdr:to>
      <xdr:col>7</xdr:col>
      <xdr:colOff>31750</xdr:colOff>
      <xdr:row>81</xdr:row>
      <xdr:rowOff>128817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1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113594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01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a:t>
          </a:r>
          <a:r>
            <a:rPr kumimoji="1" lang="en-US" altLang="ja-JP" sz="1100">
              <a:solidFill>
                <a:schemeClr val="dk1"/>
              </a:solidFill>
              <a:effectLst/>
              <a:latin typeface="+mn-lt"/>
              <a:ea typeface="+mn-ea"/>
              <a:cs typeface="+mn-cs"/>
            </a:rPr>
            <a:t>95.8%</a:t>
          </a:r>
          <a:r>
            <a:rPr kumimoji="1" lang="ja-JP" altLang="ja-JP" sz="1100">
              <a:solidFill>
                <a:schemeClr val="dk1"/>
              </a:solidFill>
              <a:effectLst/>
              <a:latin typeface="+mn-lt"/>
              <a:ea typeface="+mn-ea"/>
              <a:cs typeface="+mn-cs"/>
            </a:rPr>
            <a:t>で、類似団体平均（</a:t>
          </a:r>
          <a:r>
            <a:rPr kumimoji="1" lang="en-US" altLang="ja-JP" sz="1100">
              <a:solidFill>
                <a:schemeClr val="dk1"/>
              </a:solidFill>
              <a:effectLst/>
              <a:latin typeface="+mn-lt"/>
              <a:ea typeface="+mn-ea"/>
              <a:cs typeface="+mn-cs"/>
            </a:rPr>
            <a:t>97.0</a:t>
          </a:r>
          <a:r>
            <a:rPr kumimoji="1" lang="ja-JP" altLang="ja-JP" sz="1100">
              <a:solidFill>
                <a:schemeClr val="dk1"/>
              </a:solidFill>
              <a:effectLst/>
              <a:latin typeface="+mn-lt"/>
              <a:ea typeface="+mn-ea"/>
              <a:cs typeface="+mn-cs"/>
            </a:rPr>
            <a:t>％）、全国平均（</a:t>
          </a:r>
          <a:r>
            <a:rPr kumimoji="1" lang="en-US" altLang="ja-JP" sz="1100">
              <a:solidFill>
                <a:schemeClr val="dk1"/>
              </a:solidFill>
              <a:effectLst/>
              <a:latin typeface="+mn-lt"/>
              <a:ea typeface="+mn-ea"/>
              <a:cs typeface="+mn-cs"/>
            </a:rPr>
            <a:t>98.8</a:t>
          </a:r>
          <a:r>
            <a:rPr kumimoji="1" lang="ja-JP" altLang="ja-JP" sz="1100">
              <a:solidFill>
                <a:schemeClr val="dk1"/>
              </a:solidFill>
              <a:effectLst/>
              <a:latin typeface="+mn-lt"/>
              <a:ea typeface="+mn-ea"/>
              <a:cs typeface="+mn-cs"/>
            </a:rPr>
            <a:t>％）と比較してもまだまだ低水準であると言える。</a:t>
          </a:r>
          <a:endParaRPr lang="ja-JP" altLang="ja-JP" sz="1400">
            <a:effectLst/>
          </a:endParaRPr>
        </a:p>
        <a:p>
          <a:r>
            <a:rPr kumimoji="1" lang="ja-JP" altLang="ja-JP" sz="1100">
              <a:solidFill>
                <a:schemeClr val="dk1"/>
              </a:solidFill>
              <a:effectLst/>
              <a:latin typeface="+mn-lt"/>
              <a:ea typeface="+mn-ea"/>
              <a:cs typeface="+mn-cs"/>
            </a:rPr>
            <a:t>　今後も適正な給与水準を維持する一方で、人事考課制度の運用による公正な職員配置を図り、更なる住民サービス向上へ結びつけていく。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10161</xdr:rowOff>
    </xdr:from>
    <xdr:to>
      <xdr:col>81</xdr:col>
      <xdr:colOff>44450</xdr:colOff>
      <xdr:row>84</xdr:row>
      <xdr:rowOff>39115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411961"/>
          <a:ext cx="8382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10161</xdr:rowOff>
    </xdr:from>
    <xdr:to>
      <xdr:col>77</xdr:col>
      <xdr:colOff>44450</xdr:colOff>
      <xdr:row>84</xdr:row>
      <xdr:rowOff>87376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411961"/>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142748</xdr:rowOff>
    </xdr:from>
    <xdr:to>
      <xdr:col>77</xdr:col>
      <xdr:colOff>95250</xdr:colOff>
      <xdr:row>85</xdr:row>
      <xdr:rowOff>72898</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57675</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3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39115</xdr:rowOff>
    </xdr:from>
    <xdr:to>
      <xdr:col>72</xdr:col>
      <xdr:colOff>203200</xdr:colOff>
      <xdr:row>84</xdr:row>
      <xdr:rowOff>87376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440915"/>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38371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39115</xdr:rowOff>
    </xdr:from>
    <xdr:to>
      <xdr:col>68</xdr:col>
      <xdr:colOff>152400</xdr:colOff>
      <xdr:row>84</xdr:row>
      <xdr:rowOff>48768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440915"/>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133096</xdr:rowOff>
    </xdr:from>
    <xdr:to>
      <xdr:col>68</xdr:col>
      <xdr:colOff>203200</xdr:colOff>
      <xdr:row>85</xdr:row>
      <xdr:rowOff>63246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48023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133096</xdr:rowOff>
    </xdr:from>
    <xdr:to>
      <xdr:col>64</xdr:col>
      <xdr:colOff>152400</xdr:colOff>
      <xdr:row>85</xdr:row>
      <xdr:rowOff>63246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48023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159765</xdr:rowOff>
    </xdr:from>
    <xdr:to>
      <xdr:col>81</xdr:col>
      <xdr:colOff>95250</xdr:colOff>
      <xdr:row>84</xdr:row>
      <xdr:rowOff>89915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4842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23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130811</xdr:rowOff>
    </xdr:from>
    <xdr:to>
      <xdr:col>77</xdr:col>
      <xdr:colOff>95250</xdr:colOff>
      <xdr:row>84</xdr:row>
      <xdr:rowOff>60961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71138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36576</xdr:rowOff>
    </xdr:from>
    <xdr:to>
      <xdr:col>73</xdr:col>
      <xdr:colOff>44450</xdr:colOff>
      <xdr:row>84</xdr:row>
      <xdr:rowOff>138176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148353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0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159765</xdr:rowOff>
    </xdr:from>
    <xdr:to>
      <xdr:col>68</xdr:col>
      <xdr:colOff>203200</xdr:colOff>
      <xdr:row>84</xdr:row>
      <xdr:rowOff>89915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100092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15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169418</xdr:rowOff>
    </xdr:from>
    <xdr:to>
      <xdr:col>64</xdr:col>
      <xdr:colOff>152400</xdr:colOff>
      <xdr:row>84</xdr:row>
      <xdr:rowOff>99568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109745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16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人口千人当たり職員数は、類似団体平均（</a:t>
          </a:r>
          <a:r>
            <a:rPr lang="en-US" altLang="ja-JP" sz="1100" b="0" i="0" baseline="0">
              <a:solidFill>
                <a:schemeClr val="dk1"/>
              </a:solidFill>
              <a:effectLst/>
              <a:latin typeface="+mn-lt"/>
              <a:ea typeface="+mn-ea"/>
              <a:cs typeface="+mn-cs"/>
            </a:rPr>
            <a:t>9.20</a:t>
          </a:r>
          <a:r>
            <a:rPr lang="ja-JP" altLang="ja-JP" sz="1100" b="0" i="0" baseline="0">
              <a:solidFill>
                <a:schemeClr val="dk1"/>
              </a:solidFill>
              <a:effectLst/>
              <a:latin typeface="+mn-lt"/>
              <a:ea typeface="+mn-ea"/>
              <a:cs typeface="+mn-cs"/>
            </a:rPr>
            <a:t>人）、全国平均（</a:t>
          </a:r>
          <a:r>
            <a:rPr lang="en-US" altLang="ja-JP" sz="1100" b="0" i="0" baseline="0">
              <a:solidFill>
                <a:schemeClr val="dk1"/>
              </a:solidFill>
              <a:effectLst/>
              <a:latin typeface="+mn-lt"/>
              <a:ea typeface="+mn-ea"/>
              <a:cs typeface="+mn-cs"/>
            </a:rPr>
            <a:t>8.16</a:t>
          </a:r>
          <a:r>
            <a:rPr lang="ja-JP" altLang="ja-JP" sz="1100" b="0" i="0" baseline="0">
              <a:solidFill>
                <a:schemeClr val="dk1"/>
              </a:solidFill>
              <a:effectLst/>
              <a:latin typeface="+mn-lt"/>
              <a:ea typeface="+mn-ea"/>
              <a:cs typeface="+mn-cs"/>
            </a:rPr>
            <a:t>人）、長野県平均（</a:t>
          </a:r>
          <a:r>
            <a:rPr lang="en-US" altLang="ja-JP" sz="1100" b="0" i="0" baseline="0">
              <a:solidFill>
                <a:schemeClr val="dk1"/>
              </a:solidFill>
              <a:effectLst/>
              <a:latin typeface="+mn-lt"/>
              <a:ea typeface="+mn-ea"/>
              <a:cs typeface="+mn-cs"/>
            </a:rPr>
            <a:t>8.31</a:t>
          </a:r>
          <a:r>
            <a:rPr lang="ja-JP" altLang="ja-JP" sz="1100" b="0" i="0" baseline="0">
              <a:solidFill>
                <a:schemeClr val="dk1"/>
              </a:solidFill>
              <a:effectLst/>
              <a:latin typeface="+mn-lt"/>
              <a:ea typeface="+mn-ea"/>
              <a:cs typeface="+mn-cs"/>
            </a:rPr>
            <a:t>人）の全てに対し上回っている。対前年度で</a:t>
          </a:r>
          <a:r>
            <a:rPr lang="en-US" altLang="ja-JP" sz="1100" b="0" i="0" baseline="0">
              <a:solidFill>
                <a:schemeClr val="dk1"/>
              </a:solidFill>
              <a:effectLst/>
              <a:latin typeface="+mn-lt"/>
              <a:ea typeface="+mn-ea"/>
              <a:cs typeface="+mn-cs"/>
            </a:rPr>
            <a:t>0.25</a:t>
          </a:r>
          <a:r>
            <a:rPr lang="ja-JP" altLang="ja-JP" sz="1100" b="0" i="0" baseline="0">
              <a:solidFill>
                <a:schemeClr val="dk1"/>
              </a:solidFill>
              <a:effectLst/>
              <a:latin typeface="+mn-lt"/>
              <a:ea typeface="+mn-ea"/>
              <a:cs typeface="+mn-cs"/>
            </a:rPr>
            <a:t>ポイント上昇しているが、人口の減少が数値を押し上げた要因となっている。職員数については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世代の偏りが生じないよう年間の必要職員数を平準化して確保しつつ、住民サービスに見合った定員管理を行うことしている。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120579</xdr:rowOff>
    </xdr:from>
    <xdr:to>
      <xdr:col>81</xdr:col>
      <xdr:colOff>44450</xdr:colOff>
      <xdr:row>60</xdr:row>
      <xdr:rowOff>154094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407579"/>
          <a:ext cx="838200" cy="3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98372</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1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77681</xdr:rowOff>
    </xdr:from>
    <xdr:to>
      <xdr:col>77</xdr:col>
      <xdr:colOff>44450</xdr:colOff>
      <xdr:row>60</xdr:row>
      <xdr:rowOff>120579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64681"/>
          <a:ext cx="8890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58</xdr:row>
      <xdr:rowOff>68156</xdr:rowOff>
    </xdr:from>
    <xdr:to>
      <xdr:col>77</xdr:col>
      <xdr:colOff>95250</xdr:colOff>
      <xdr:row>58</xdr:row>
      <xdr:rowOff>169756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0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8483</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9781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57573</xdr:rowOff>
    </xdr:from>
    <xdr:to>
      <xdr:col>72</xdr:col>
      <xdr:colOff>203200</xdr:colOff>
      <xdr:row>60</xdr:row>
      <xdr:rowOff>77681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34457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64135</xdr:rowOff>
    </xdr:from>
    <xdr:to>
      <xdr:col>73</xdr:col>
      <xdr:colOff>44450</xdr:colOff>
      <xdr:row>58</xdr:row>
      <xdr:rowOff>165735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00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4462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36124</xdr:rowOff>
    </xdr:from>
    <xdr:to>
      <xdr:col>68</xdr:col>
      <xdr:colOff>152400</xdr:colOff>
      <xdr:row>60</xdr:row>
      <xdr:rowOff>57573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323124"/>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56092</xdr:rowOff>
    </xdr:from>
    <xdr:to>
      <xdr:col>68</xdr:col>
      <xdr:colOff>203200</xdr:colOff>
      <xdr:row>58</xdr:row>
      <xdr:rowOff>157692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00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167869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976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52070</xdr:rowOff>
    </xdr:from>
    <xdr:to>
      <xdr:col>64</xdr:col>
      <xdr:colOff>152400</xdr:colOff>
      <xdr:row>58</xdr:row>
      <xdr:rowOff>153670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163847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103294</xdr:rowOff>
    </xdr:from>
    <xdr:to>
      <xdr:col>81</xdr:col>
      <xdr:colOff>95250</xdr:colOff>
      <xdr:row>61</xdr:row>
      <xdr:rowOff>33444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75371</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6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69779</xdr:rowOff>
    </xdr:from>
    <xdr:to>
      <xdr:col>77</xdr:col>
      <xdr:colOff>95250</xdr:colOff>
      <xdr:row>60</xdr:row>
      <xdr:rowOff>171379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5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156156</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443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26881</xdr:rowOff>
    </xdr:from>
    <xdr:to>
      <xdr:col>73</xdr:col>
      <xdr:colOff>44450</xdr:colOff>
      <xdr:row>60</xdr:row>
      <xdr:rowOff>128481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113258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40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6773</xdr:rowOff>
    </xdr:from>
    <xdr:to>
      <xdr:col>68</xdr:col>
      <xdr:colOff>203200</xdr:colOff>
      <xdr:row>60</xdr:row>
      <xdr:rowOff>108373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93150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38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156774</xdr:rowOff>
    </xdr:from>
    <xdr:to>
      <xdr:col>64</xdr:col>
      <xdr:colOff>152400</xdr:colOff>
      <xdr:row>60</xdr:row>
      <xdr:rowOff>86924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7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71701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35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実質公債費比率（</a:t>
          </a:r>
          <a:r>
            <a:rPr lang="en-US" altLang="ja-JP" sz="1100" b="0" i="0" baseline="0">
              <a:solidFill>
                <a:schemeClr val="dk1"/>
              </a:solidFill>
              <a:effectLst/>
              <a:latin typeface="+mn-lt"/>
              <a:ea typeface="+mn-ea"/>
              <a:cs typeface="+mn-cs"/>
            </a:rPr>
            <a:t>5.8</a:t>
          </a:r>
          <a:r>
            <a:rPr lang="ja-JP" altLang="ja-JP" sz="1100" b="0" i="0" baseline="0">
              <a:solidFill>
                <a:schemeClr val="dk1"/>
              </a:solidFill>
              <a:effectLst/>
              <a:latin typeface="+mn-lt"/>
              <a:ea typeface="+mn-ea"/>
              <a:cs typeface="+mn-cs"/>
            </a:rPr>
            <a:t>％）は、</a:t>
          </a:r>
          <a:r>
            <a:rPr lang="ja-JP" altLang="ja-JP" sz="1100">
              <a:solidFill>
                <a:schemeClr val="dk1"/>
              </a:solidFill>
              <a:effectLst/>
              <a:latin typeface="+mn-lt"/>
              <a:ea typeface="+mn-ea"/>
              <a:cs typeface="+mn-cs"/>
            </a:rPr>
            <a:t>湖周行政事務組合で借り入れた地方債の償還に対する負担金が増加したことなどにより、</a:t>
          </a:r>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ポイント増加したが、依然として類似団体平均（</a:t>
          </a:r>
          <a:r>
            <a:rPr lang="en-US" altLang="ja-JP" sz="1100" b="0" i="0" baseline="0">
              <a:solidFill>
                <a:schemeClr val="dk1"/>
              </a:solidFill>
              <a:effectLst/>
              <a:latin typeface="+mn-lt"/>
              <a:ea typeface="+mn-ea"/>
              <a:cs typeface="+mn-cs"/>
            </a:rPr>
            <a:t>7.3</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5.7</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6.1</a:t>
          </a:r>
          <a:r>
            <a:rPr lang="ja-JP" altLang="ja-JP" sz="1100" b="0" i="0" baseline="0">
              <a:solidFill>
                <a:schemeClr val="dk1"/>
              </a:solidFill>
              <a:effectLst/>
              <a:latin typeface="+mn-lt"/>
              <a:ea typeface="+mn-ea"/>
              <a:cs typeface="+mn-cs"/>
            </a:rPr>
            <a:t>％）の全てに対し下回っており、良好な結果を表している。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以降についても、近年実施してきた大型投資的事業の借入金の償還が始まってくることから、実質公債費比率の上昇が予想されるが、引き続き財政を圧迫することがないよう計画的な公債費管理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117348</xdr:rowOff>
    </xdr:from>
    <xdr:to>
      <xdr:col>81</xdr:col>
      <xdr:colOff>44450</xdr:colOff>
      <xdr:row>40</xdr:row>
      <xdr:rowOff>165608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97534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35306</xdr:rowOff>
    </xdr:from>
    <xdr:to>
      <xdr:col>77</xdr:col>
      <xdr:colOff>44450</xdr:colOff>
      <xdr:row>40</xdr:row>
      <xdr:rowOff>117348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89330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139192</xdr:rowOff>
    </xdr:from>
    <xdr:to>
      <xdr:col>72</xdr:col>
      <xdr:colOff>203200</xdr:colOff>
      <xdr:row>40</xdr:row>
      <xdr:rowOff>35306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82574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163068</xdr:rowOff>
    </xdr:from>
    <xdr:to>
      <xdr:col>73</xdr:col>
      <xdr:colOff>44450</xdr:colOff>
      <xdr:row>41</xdr:row>
      <xdr:rowOff>93218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77995</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81280</xdr:rowOff>
    </xdr:from>
    <xdr:to>
      <xdr:col>68</xdr:col>
      <xdr:colOff>152400</xdr:colOff>
      <xdr:row>39</xdr:row>
      <xdr:rowOff>139192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76783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163068</xdr:rowOff>
    </xdr:from>
    <xdr:to>
      <xdr:col>68</xdr:col>
      <xdr:colOff>203200</xdr:colOff>
      <xdr:row>41</xdr:row>
      <xdr:rowOff>93218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77995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163068</xdr:rowOff>
    </xdr:from>
    <xdr:to>
      <xdr:col>64</xdr:col>
      <xdr:colOff>152400</xdr:colOff>
      <xdr:row>41</xdr:row>
      <xdr:rowOff>93218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77995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131335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66548</xdr:rowOff>
    </xdr:from>
    <xdr:to>
      <xdr:col>77</xdr:col>
      <xdr:colOff>95250</xdr:colOff>
      <xdr:row>40</xdr:row>
      <xdr:rowOff>168148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6875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155956</xdr:rowOff>
    </xdr:from>
    <xdr:to>
      <xdr:col>73</xdr:col>
      <xdr:colOff>44450</xdr:colOff>
      <xdr:row>40</xdr:row>
      <xdr:rowOff>86106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8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96283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61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88392</xdr:rowOff>
    </xdr:from>
    <xdr:to>
      <xdr:col>68</xdr:col>
      <xdr:colOff>203200</xdr:colOff>
      <xdr:row>40</xdr:row>
      <xdr:rowOff>18542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7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28719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4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30480</xdr:rowOff>
    </xdr:from>
    <xdr:to>
      <xdr:col>64</xdr:col>
      <xdr:colOff>152400</xdr:colOff>
      <xdr:row>39</xdr:row>
      <xdr:rowOff>132080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142257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将来負担比率（</a:t>
          </a:r>
          <a:r>
            <a:rPr lang="en-US" altLang="ja-JP" sz="1100" b="0" i="0" baseline="0">
              <a:solidFill>
                <a:schemeClr val="dk1"/>
              </a:solidFill>
              <a:effectLst/>
              <a:latin typeface="+mn-lt"/>
              <a:ea typeface="+mn-ea"/>
              <a:cs typeface="+mn-cs"/>
            </a:rPr>
            <a:t>66.9</a:t>
          </a:r>
          <a:r>
            <a:rPr lang="ja-JP" altLang="ja-JP" sz="1100" b="0" i="0" baseline="0">
              <a:solidFill>
                <a:schemeClr val="dk1"/>
              </a:solidFill>
              <a:effectLst/>
              <a:latin typeface="+mn-lt"/>
              <a:ea typeface="+mn-ea"/>
              <a:cs typeface="+mn-cs"/>
            </a:rPr>
            <a:t>％）は、類似団体平均（</a:t>
          </a:r>
          <a:r>
            <a:rPr lang="en-US" altLang="ja-JP" sz="1100" b="0" i="0" baseline="0">
              <a:solidFill>
                <a:schemeClr val="dk1"/>
              </a:solidFill>
              <a:effectLst/>
              <a:latin typeface="+mn-lt"/>
              <a:ea typeface="+mn-ea"/>
              <a:cs typeface="+mn-cs"/>
            </a:rPr>
            <a:t>12.8</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24.9</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0.0</a:t>
          </a:r>
          <a:r>
            <a:rPr lang="ja-JP" altLang="ja-JP" sz="1100" b="0" i="0" baseline="0">
              <a:solidFill>
                <a:schemeClr val="dk1"/>
              </a:solidFill>
              <a:effectLst/>
              <a:latin typeface="+mn-lt"/>
              <a:ea typeface="+mn-ea"/>
              <a:cs typeface="+mn-cs"/>
            </a:rPr>
            <a:t>％）に対し上回っている。本比率が他団体に比べ高くなっている主な要因である土地開発公社に係る負債について、計画に基づき解消を進めていることから、近年の比率の改善につながっている。</a:t>
          </a:r>
          <a:r>
            <a:rPr lang="ja-JP" altLang="en-US" sz="1100" b="0" i="0" baseline="0">
              <a:solidFill>
                <a:schemeClr val="dk1"/>
              </a:solidFill>
              <a:effectLst/>
              <a:latin typeface="+mn-lt"/>
              <a:ea typeface="+mn-ea"/>
              <a:cs typeface="+mn-cs"/>
            </a:rPr>
            <a:t>今後の大型投資的事業により</a:t>
          </a:r>
          <a:r>
            <a:rPr lang="ja-JP" altLang="ja-JP" sz="1100" b="0" i="0" baseline="0">
              <a:solidFill>
                <a:schemeClr val="dk1"/>
              </a:solidFill>
              <a:effectLst/>
              <a:latin typeface="+mn-lt"/>
              <a:ea typeface="+mn-ea"/>
              <a:cs typeface="+mn-cs"/>
            </a:rPr>
            <a:t>起債残高の増が見込まれるためこれまでのような数値の改善は見込めないが、基金への積立</a:t>
          </a:r>
          <a:r>
            <a:rPr lang="ja-JP" altLang="en-US" sz="1100" b="0" i="0" baseline="0">
              <a:solidFill>
                <a:schemeClr val="dk1"/>
              </a:solidFill>
              <a:effectLst/>
              <a:latin typeface="+mn-lt"/>
              <a:ea typeface="+mn-ea"/>
              <a:cs typeface="+mn-cs"/>
            </a:rPr>
            <a:t>等により将来の負担増へ備えるとともに</a:t>
          </a:r>
          <a:r>
            <a:rPr lang="ja-JP" altLang="ja-JP" sz="1100" b="0" i="0" baseline="0">
              <a:solidFill>
                <a:schemeClr val="dk1"/>
              </a:solidFill>
              <a:effectLst/>
              <a:latin typeface="+mn-lt"/>
              <a:ea typeface="+mn-ea"/>
              <a:cs typeface="+mn-cs"/>
            </a:rPr>
            <a:t>中長期的視点に立った財政運営を推進していく。</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60674</xdr:rowOff>
    </xdr:from>
    <xdr:to>
      <xdr:col>81</xdr:col>
      <xdr:colOff>44450</xdr:colOff>
      <xdr:row>17</xdr:row>
      <xdr:rowOff>117983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975324"/>
          <a:ext cx="8382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42943</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95663</xdr:rowOff>
    </xdr:from>
    <xdr:to>
      <xdr:col>77</xdr:col>
      <xdr:colOff>44450</xdr:colOff>
      <xdr:row>17</xdr:row>
      <xdr:rowOff>117983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3010313"/>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71660</xdr:rowOff>
    </xdr:from>
    <xdr:to>
      <xdr:col>77</xdr:col>
      <xdr:colOff>95250</xdr:colOff>
      <xdr:row>16</xdr:row>
      <xdr:rowOff>1810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11987</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12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95663</xdr:rowOff>
    </xdr:from>
    <xdr:to>
      <xdr:col>72</xdr:col>
      <xdr:colOff>203200</xdr:colOff>
      <xdr:row>17</xdr:row>
      <xdr:rowOff>145733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3010313"/>
          <a:ext cx="889000" cy="5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59595</xdr:rowOff>
    </xdr:from>
    <xdr:to>
      <xdr:col>73</xdr:col>
      <xdr:colOff>44450</xdr:colOff>
      <xdr:row>15</xdr:row>
      <xdr:rowOff>161195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3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171372</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0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145733</xdr:rowOff>
    </xdr:from>
    <xdr:to>
      <xdr:col>68</xdr:col>
      <xdr:colOff>152400</xdr:colOff>
      <xdr:row>18</xdr:row>
      <xdr:rowOff>57531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3060383"/>
          <a:ext cx="889000" cy="8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71057</xdr:rowOff>
    </xdr:from>
    <xdr:to>
      <xdr:col>68</xdr:col>
      <xdr:colOff>203200</xdr:colOff>
      <xdr:row>16</xdr:row>
      <xdr:rowOff>1207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4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11384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41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75883</xdr:rowOff>
    </xdr:from>
    <xdr:to>
      <xdr:col>64</xdr:col>
      <xdr:colOff>152400</xdr:colOff>
      <xdr:row>16</xdr:row>
      <xdr:rowOff>6033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647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16210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41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9874</xdr:rowOff>
    </xdr:from>
    <xdr:to>
      <xdr:col>81</xdr:col>
      <xdr:colOff>95250</xdr:colOff>
      <xdr:row>17</xdr:row>
      <xdr:rowOff>111474</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9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153401</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89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67183</xdr:rowOff>
    </xdr:from>
    <xdr:to>
      <xdr:col>77</xdr:col>
      <xdr:colOff>95250</xdr:colOff>
      <xdr:row>17</xdr:row>
      <xdr:rowOff>168783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98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153560</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3068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44863</xdr:rowOff>
    </xdr:from>
    <xdr:to>
      <xdr:col>73</xdr:col>
      <xdr:colOff>44450</xdr:colOff>
      <xdr:row>17</xdr:row>
      <xdr:rowOff>146463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95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131240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30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94933</xdr:rowOff>
    </xdr:from>
    <xdr:to>
      <xdr:col>68</xdr:col>
      <xdr:colOff>203200</xdr:colOff>
      <xdr:row>18</xdr:row>
      <xdr:rowOff>25083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300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9860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09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6731</xdr:rowOff>
    </xdr:from>
    <xdr:to>
      <xdr:col>64</xdr:col>
      <xdr:colOff>152400</xdr:colOff>
      <xdr:row>18</xdr:row>
      <xdr:rowOff>108331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309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93108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17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19,559
19,281
66.87
10,739,457
10,422,186
311,390
5,007,464
9,965,621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人件費にかかる経常収支比率（</a:t>
          </a:r>
          <a:r>
            <a:rPr lang="en-US" altLang="ja-JP" sz="1100" b="0" i="0" baseline="0">
              <a:solidFill>
                <a:schemeClr val="dk1"/>
              </a:solidFill>
              <a:effectLst/>
              <a:latin typeface="+mn-lt"/>
              <a:ea typeface="+mn-ea"/>
              <a:cs typeface="+mn-cs"/>
            </a:rPr>
            <a:t>22.9</a:t>
          </a:r>
          <a:r>
            <a:rPr lang="ja-JP" altLang="ja-JP" sz="1100" b="0" i="0" baseline="0">
              <a:solidFill>
                <a:schemeClr val="dk1"/>
              </a:solidFill>
              <a:effectLst/>
              <a:latin typeface="+mn-lt"/>
              <a:ea typeface="+mn-ea"/>
              <a:cs typeface="+mn-cs"/>
            </a:rPr>
            <a:t>％）は、類似団体平均（</a:t>
          </a:r>
          <a:r>
            <a:rPr lang="en-US" altLang="ja-JP" sz="1100" b="0" i="0" baseline="0">
              <a:solidFill>
                <a:schemeClr val="dk1"/>
              </a:solidFill>
              <a:effectLst/>
              <a:latin typeface="+mn-lt"/>
              <a:ea typeface="+mn-ea"/>
              <a:cs typeface="+mn-cs"/>
            </a:rPr>
            <a:t>25.4</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26.8</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24.6</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と比べると下回っている。今後</a:t>
          </a:r>
          <a:r>
            <a:rPr lang="ja-JP" altLang="en-US" sz="1100" b="0" i="0" baseline="0">
              <a:solidFill>
                <a:schemeClr val="dk1"/>
              </a:solidFill>
              <a:effectLst/>
              <a:latin typeface="+mn-lt"/>
              <a:ea typeface="+mn-ea"/>
              <a:cs typeface="+mn-cs"/>
            </a:rPr>
            <a:t>、</a:t>
          </a:r>
          <a:r>
            <a:rPr lang="ja-JP" altLang="en-US" sz="1100" b="0" i="0" u="none" strike="noStrike" baseline="0">
              <a:solidFill>
                <a:schemeClr val="dk1"/>
              </a:solidFill>
              <a:latin typeface="+mn-lt"/>
              <a:ea typeface="+mn-ea"/>
              <a:cs typeface="+mn-cs"/>
            </a:rPr>
            <a:t>職員の昇給や定年延長等に伴い、緩やかな人件費の増加が見込まれますが、行政としての機能を十分発揮するため、組織体制を継続的に点検し、効率的で満足度の高い住民サービスをめざして、引き続き優秀な人材の育成に努めていく</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43180</xdr:rowOff>
    </xdr:from>
    <xdr:to>
      <xdr:col>24</xdr:col>
      <xdr:colOff>25400</xdr:colOff>
      <xdr:row>34</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724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8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81280</xdr:rowOff>
    </xdr:from>
    <xdr:to>
      <xdr:col>19</xdr:col>
      <xdr:colOff>187325</xdr:colOff>
      <xdr:row>34</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10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148590</xdr:rowOff>
    </xdr:from>
    <xdr:to>
      <xdr:col>20</xdr:col>
      <xdr:colOff>38100</xdr:colOff>
      <xdr:row>34</xdr:row>
      <xdr:rowOff>78740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0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88917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57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27940</xdr:rowOff>
    </xdr:from>
    <xdr:to>
      <xdr:col>15</xdr:col>
      <xdr:colOff>98425</xdr:colOff>
      <xdr:row>34</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57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27940</xdr:rowOff>
    </xdr:from>
    <xdr:to>
      <xdr:col>11</xdr:col>
      <xdr:colOff>9525</xdr:colOff>
      <xdr:row>34</xdr:row>
      <xdr:rowOff>27940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57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148590</xdr:rowOff>
    </xdr:from>
    <xdr:to>
      <xdr:col>11</xdr:col>
      <xdr:colOff>60325</xdr:colOff>
      <xdr:row>34</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80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88917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163830</xdr:rowOff>
    </xdr:from>
    <xdr:to>
      <xdr:col>24</xdr:col>
      <xdr:colOff>76200</xdr:colOff>
      <xdr:row>34</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53340</xdr:rowOff>
    </xdr:from>
    <xdr:to>
      <xdr:col>20</xdr:col>
      <xdr:colOff>38100</xdr:colOff>
      <xdr:row>34</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139717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30480</xdr:rowOff>
    </xdr:from>
    <xdr:to>
      <xdr:col>15</xdr:col>
      <xdr:colOff>149225</xdr:colOff>
      <xdr:row>34</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116857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148590</xdr:rowOff>
    </xdr:from>
    <xdr:to>
      <xdr:col>11</xdr:col>
      <xdr:colOff>60325</xdr:colOff>
      <xdr:row>34</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63517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9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148590</xdr:rowOff>
    </xdr:from>
    <xdr:to>
      <xdr:col>6</xdr:col>
      <xdr:colOff>171450</xdr:colOff>
      <xdr:row>34</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88917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物件費に係る経常収支比率（</a:t>
          </a:r>
          <a:r>
            <a:rPr lang="en-US" altLang="ja-JP" sz="1100" b="0" i="0" baseline="0">
              <a:solidFill>
                <a:schemeClr val="dk1"/>
              </a:solidFill>
              <a:effectLst/>
              <a:latin typeface="+mn-lt"/>
              <a:ea typeface="+mn-ea"/>
              <a:cs typeface="+mn-cs"/>
            </a:rPr>
            <a:t>10.8</a:t>
          </a:r>
          <a:r>
            <a:rPr lang="ja-JP" altLang="ja-JP" sz="1100" b="0" i="0" baseline="0">
              <a:solidFill>
                <a:schemeClr val="dk1"/>
              </a:solidFill>
              <a:effectLst/>
              <a:latin typeface="+mn-lt"/>
              <a:ea typeface="+mn-ea"/>
              <a:cs typeface="+mn-cs"/>
            </a:rPr>
            <a:t>％）は、対前年で</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ポイント減少しており、類似団体平均（</a:t>
          </a:r>
          <a:r>
            <a:rPr lang="en-US" altLang="ja-JP" sz="1100" b="0" i="0" baseline="0">
              <a:solidFill>
                <a:schemeClr val="dk1"/>
              </a:solidFill>
              <a:effectLst/>
              <a:latin typeface="+mn-lt"/>
              <a:ea typeface="+mn-ea"/>
              <a:cs typeface="+mn-cs"/>
            </a:rPr>
            <a:t>14.3</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14.3</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12.5</a:t>
          </a:r>
          <a:r>
            <a:rPr lang="ja-JP" altLang="ja-JP" sz="1100" b="0" i="0" baseline="0">
              <a:solidFill>
                <a:schemeClr val="dk1"/>
              </a:solidFill>
              <a:effectLst/>
              <a:latin typeface="+mn-lt"/>
              <a:ea typeface="+mn-ea"/>
              <a:cs typeface="+mn-cs"/>
            </a:rPr>
            <a:t>％）の全てと比較しても下回っている。</a:t>
          </a:r>
          <a:endParaRPr lang="ja-JP" altLang="ja-JP" sz="1400">
            <a:effectLst/>
          </a:endParaRPr>
        </a:p>
        <a:p>
          <a:pPr rtl="0"/>
          <a:r>
            <a:rPr lang="ja-JP" altLang="ja-JP" sz="1100" b="0" i="0" baseline="0">
              <a:solidFill>
                <a:schemeClr val="dk1"/>
              </a:solidFill>
              <a:effectLst/>
              <a:latin typeface="+mn-lt"/>
              <a:ea typeface="+mn-ea"/>
              <a:cs typeface="+mn-cs"/>
            </a:rPr>
            <a:t>　予算編成において物件費の抑制に努めているが、公共施設の維持管理については最小の経費で最大の効果が得られるよう努めていく。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xdr:rowOff>
    </xdr:from>
    <xdr:to>
      <xdr:col>82</xdr:col>
      <xdr:colOff>107950</xdr:colOff>
      <xdr:row>15</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584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79375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6416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104775</xdr:rowOff>
    </xdr:from>
    <xdr:to>
      <xdr:col>78</xdr:col>
      <xdr:colOff>120650</xdr:colOff>
      <xdr:row>19</xdr:row>
      <xdr:rowOff>34925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319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19702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277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41275</xdr:rowOff>
    </xdr:from>
    <xdr:to>
      <xdr:col>73</xdr:col>
      <xdr:colOff>180975</xdr:colOff>
      <xdr:row>15</xdr:row>
      <xdr:rowOff>79375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6130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57150</xdr:rowOff>
    </xdr:from>
    <xdr:to>
      <xdr:col>74</xdr:col>
      <xdr:colOff>31750</xdr:colOff>
      <xdr:row>18</xdr:row>
      <xdr:rowOff>158750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31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143527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98425</xdr:rowOff>
    </xdr:from>
    <xdr:to>
      <xdr:col>69</xdr:col>
      <xdr:colOff>92075</xdr:colOff>
      <xdr:row>15</xdr:row>
      <xdr:rowOff>41275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4987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38100</xdr:rowOff>
    </xdr:from>
    <xdr:to>
      <xdr:col>69</xdr:col>
      <xdr:colOff>142875</xdr:colOff>
      <xdr:row>18</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19050</xdr:rowOff>
    </xdr:from>
    <xdr:to>
      <xdr:col>65</xdr:col>
      <xdr:colOff>53975</xdr:colOff>
      <xdr:row>18</xdr:row>
      <xdr:rowOff>120650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310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105427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133350</xdr:rowOff>
    </xdr:from>
    <xdr:to>
      <xdr:col>82</xdr:col>
      <xdr:colOff>158750</xdr:colOff>
      <xdr:row>15</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149877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28575</xdr:rowOff>
    </xdr:from>
    <xdr:to>
      <xdr:col>74</xdr:col>
      <xdr:colOff>31750</xdr:colOff>
      <xdr:row>15</xdr:row>
      <xdr:rowOff>130175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60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140352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36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161925</xdr:rowOff>
    </xdr:from>
    <xdr:to>
      <xdr:col>69</xdr:col>
      <xdr:colOff>142875</xdr:colOff>
      <xdr:row>15</xdr:row>
      <xdr:rowOff>92075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102252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47625</xdr:rowOff>
    </xdr:from>
    <xdr:to>
      <xdr:col>65</xdr:col>
      <xdr:colOff>53975</xdr:colOff>
      <xdr:row>14</xdr:row>
      <xdr:rowOff>149225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159402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扶助費にかかる経常収支比率（</a:t>
          </a:r>
          <a:r>
            <a:rPr lang="en-US" altLang="ja-JP" sz="1100" b="0" i="0" baseline="0">
              <a:solidFill>
                <a:schemeClr val="dk1"/>
              </a:solidFill>
              <a:effectLst/>
              <a:latin typeface="+mn-lt"/>
              <a:ea typeface="+mn-ea"/>
              <a:cs typeface="+mn-cs"/>
            </a:rPr>
            <a:t>5.4</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令和２年度から賃金が廃止され、今まで物件費から扶助費に振り分けられていた臨時保育士に係る費用が人件費となったことで、</a:t>
          </a:r>
          <a:r>
            <a:rPr lang="en-US" altLang="ja-JP" sz="1100" b="0" i="0" baseline="0">
              <a:solidFill>
                <a:schemeClr val="dk1"/>
              </a:solidFill>
              <a:effectLst/>
              <a:latin typeface="+mn-lt"/>
              <a:ea typeface="+mn-ea"/>
              <a:cs typeface="+mn-cs"/>
            </a:rPr>
            <a:t>1.3</a:t>
          </a:r>
          <a:r>
            <a:rPr lang="ja-JP" altLang="en-US" sz="1100" b="0" i="0" baseline="0">
              <a:solidFill>
                <a:schemeClr val="dk1"/>
              </a:solidFill>
              <a:effectLst/>
              <a:latin typeface="+mn-lt"/>
              <a:ea typeface="+mn-ea"/>
              <a:cs typeface="+mn-cs"/>
            </a:rPr>
            <a:t>ポイントの減となっている。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類</a:t>
          </a:r>
          <a:r>
            <a:rPr lang="ja-JP" altLang="ja-JP" sz="1100" b="0" i="0" baseline="0">
              <a:solidFill>
                <a:schemeClr val="dk1"/>
              </a:solidFill>
              <a:effectLst/>
              <a:latin typeface="+mn-lt"/>
              <a:ea typeface="+mn-ea"/>
              <a:cs typeface="+mn-cs"/>
            </a:rPr>
            <a:t>似団体平均、全国平均、長野県平均の全てに対して下回っているが、当町の高齢化率は他市町村に比べて高く、社会福祉にかかる決算額が増額傾向にあるため、将来の扶助費増加が懸念される。国及び県の施策の動向に注視しながら、障がい者や高齢者にやさしい施策を実施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120650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3853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95250</xdr:rowOff>
    </xdr:from>
    <xdr:to>
      <xdr:col>19</xdr:col>
      <xdr:colOff>187325</xdr:colOff>
      <xdr:row>55</xdr:row>
      <xdr:rowOff>120650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52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107950</xdr:rowOff>
    </xdr:from>
    <xdr:to>
      <xdr:col>20</xdr:col>
      <xdr:colOff>38100</xdr:colOff>
      <xdr:row>58</xdr:row>
      <xdr:rowOff>38100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22877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6350</xdr:rowOff>
    </xdr:from>
    <xdr:to>
      <xdr:col>15</xdr:col>
      <xdr:colOff>98425</xdr:colOff>
      <xdr:row>55</xdr:row>
      <xdr:rowOff>95250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36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139700</xdr:rowOff>
    </xdr:from>
    <xdr:to>
      <xdr:col>11</xdr:col>
      <xdr:colOff>9525</xdr:colOff>
      <xdr:row>55</xdr:row>
      <xdr:rowOff>6350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39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69850</xdr:rowOff>
    </xdr:from>
    <xdr:to>
      <xdr:col>20</xdr:col>
      <xdr:colOff>38100</xdr:colOff>
      <xdr:row>56</xdr:row>
      <xdr:rowOff>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44450</xdr:rowOff>
    </xdr:from>
    <xdr:to>
      <xdr:col>15</xdr:col>
      <xdr:colOff>149225</xdr:colOff>
      <xdr:row>55</xdr:row>
      <xdr:rowOff>146050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156227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127000</xdr:rowOff>
    </xdr:from>
    <xdr:to>
      <xdr:col>11</xdr:col>
      <xdr:colOff>60325</xdr:colOff>
      <xdr:row>55</xdr:row>
      <xdr:rowOff>57150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その他にかかる経常収支比率（</a:t>
          </a:r>
          <a:r>
            <a:rPr lang="en-US" altLang="ja-JP" sz="1100" b="0" i="0" baseline="0">
              <a:solidFill>
                <a:schemeClr val="dk1"/>
              </a:solidFill>
              <a:effectLst/>
              <a:latin typeface="+mn-lt"/>
              <a:ea typeface="+mn-ea"/>
              <a:cs typeface="+mn-cs"/>
            </a:rPr>
            <a:t>14.2</a:t>
          </a:r>
          <a:r>
            <a:rPr lang="ja-JP" altLang="ja-JP" sz="1100" b="0" i="0" baseline="0">
              <a:solidFill>
                <a:schemeClr val="dk1"/>
              </a:solidFill>
              <a:effectLst/>
              <a:latin typeface="+mn-lt"/>
              <a:ea typeface="+mn-ea"/>
              <a:cs typeface="+mn-cs"/>
            </a:rPr>
            <a:t>％）の内訳は、維持補修にかかる経常経費と繰出金にかかる経常経費を合算した比率である。類似団体平均（</a:t>
          </a:r>
          <a:r>
            <a:rPr lang="en-US" altLang="ja-JP" sz="1100" b="0" i="0" baseline="0">
              <a:solidFill>
                <a:schemeClr val="dk1"/>
              </a:solidFill>
              <a:effectLst/>
              <a:latin typeface="+mn-lt"/>
              <a:ea typeface="+mn-ea"/>
              <a:cs typeface="+mn-cs"/>
            </a:rPr>
            <a:t>14.4</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とはあまり変わらないが</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12.6</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12.3</a:t>
          </a:r>
          <a:r>
            <a:rPr lang="ja-JP" altLang="ja-JP" sz="1100" b="0" i="0" baseline="0">
              <a:solidFill>
                <a:schemeClr val="dk1"/>
              </a:solidFill>
              <a:effectLst/>
              <a:latin typeface="+mn-lt"/>
              <a:ea typeface="+mn-ea"/>
              <a:cs typeface="+mn-cs"/>
            </a:rPr>
            <a:t>％）と比べるとやや高い数値となっている。今後、国民健康保険特別会計や後期高齢者医療広域連合への負担金は増えていくことが予測されるが、医療費抑制の啓発等の実施や、保険税等の見直しも検討しながら、引き続き適切な経費削減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24130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815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24130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28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56</xdr:row>
      <xdr:rowOff>127000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12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111760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66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146067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補助費にかかる経常収支比率（</a:t>
          </a:r>
          <a:r>
            <a:rPr lang="en-US" altLang="ja-JP" sz="1100" b="0" i="0" baseline="0">
              <a:solidFill>
                <a:schemeClr val="dk1"/>
              </a:solidFill>
              <a:effectLst/>
              <a:latin typeface="+mn-lt"/>
              <a:ea typeface="+mn-ea"/>
              <a:cs typeface="+mn-cs"/>
            </a:rPr>
            <a:t>12.8</a:t>
          </a:r>
          <a:r>
            <a:rPr lang="ja-JP" altLang="ja-JP" sz="1100" b="0" i="0" baseline="0">
              <a:solidFill>
                <a:schemeClr val="dk1"/>
              </a:solidFill>
              <a:effectLst/>
              <a:latin typeface="+mn-lt"/>
              <a:ea typeface="+mn-ea"/>
              <a:cs typeface="+mn-cs"/>
            </a:rPr>
            <a:t>％）は対前年度で</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ポイント増となり、全国平均（</a:t>
          </a:r>
          <a:r>
            <a:rPr lang="en-US" altLang="ja-JP" sz="1100" b="0" i="0" baseline="0">
              <a:solidFill>
                <a:schemeClr val="dk1"/>
              </a:solidFill>
              <a:effectLst/>
              <a:latin typeface="+mn-lt"/>
              <a:ea typeface="+mn-ea"/>
              <a:cs typeface="+mn-cs"/>
            </a:rPr>
            <a:t>10.7</a:t>
          </a:r>
          <a:r>
            <a:rPr lang="ja-JP" altLang="ja-JP" sz="1100" b="0" i="0" baseline="0">
              <a:solidFill>
                <a:schemeClr val="dk1"/>
              </a:solidFill>
              <a:effectLst/>
              <a:latin typeface="+mn-lt"/>
              <a:ea typeface="+mn-ea"/>
              <a:cs typeface="+mn-cs"/>
            </a:rPr>
            <a:t>％）は上回ったものの、類似団体平均（</a:t>
          </a:r>
          <a:r>
            <a:rPr lang="en-US" altLang="ja-JP" sz="1100" b="0" i="0" baseline="0">
              <a:solidFill>
                <a:schemeClr val="dk1"/>
              </a:solidFill>
              <a:effectLst/>
              <a:latin typeface="+mn-lt"/>
              <a:ea typeface="+mn-ea"/>
              <a:cs typeface="+mn-cs"/>
            </a:rPr>
            <a:t>15.0</a:t>
          </a:r>
          <a:r>
            <a:rPr lang="ja-JP" altLang="ja-JP" sz="1100" b="0" i="0" baseline="0">
              <a:solidFill>
                <a:schemeClr val="dk1"/>
              </a:solidFill>
              <a:effectLst/>
              <a:latin typeface="+mn-lt"/>
              <a:ea typeface="+mn-ea"/>
              <a:cs typeface="+mn-cs"/>
            </a:rPr>
            <a:t>％）や長野県平均（</a:t>
          </a:r>
          <a:r>
            <a:rPr lang="en-US" altLang="ja-JP" sz="1100" b="0" i="0" baseline="0">
              <a:solidFill>
                <a:schemeClr val="dk1"/>
              </a:solidFill>
              <a:effectLst/>
              <a:latin typeface="+mn-lt"/>
              <a:ea typeface="+mn-ea"/>
              <a:cs typeface="+mn-cs"/>
            </a:rPr>
            <a:t>14.9</a:t>
          </a:r>
          <a:r>
            <a:rPr lang="ja-JP" altLang="ja-JP" sz="1100" b="0" i="0" baseline="0">
              <a:solidFill>
                <a:schemeClr val="dk1"/>
              </a:solidFill>
              <a:effectLst/>
              <a:latin typeface="+mn-lt"/>
              <a:ea typeface="+mn-ea"/>
              <a:cs typeface="+mn-cs"/>
            </a:rPr>
            <a:t>％）と比較すると引き続き下回っている。</a:t>
          </a:r>
          <a:r>
            <a:rPr lang="ja-JP" altLang="en-US" sz="1100" b="0" i="0" baseline="0">
              <a:solidFill>
                <a:schemeClr val="dk1"/>
              </a:solidFill>
              <a:effectLst/>
              <a:latin typeface="+mn-lt"/>
              <a:ea typeface="+mn-ea"/>
              <a:cs typeface="+mn-cs"/>
            </a:rPr>
            <a:t>コロナ禍における経済支援の補助金等が主な増因である。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当初予算編成時に毎年行っている補助金・負担金の見直しは、今後も引き続き取り組むこととしており、適正、公平な補助金負担金の交付に努めていく。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105773</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09346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7801</xdr:rowOff>
    </xdr:from>
    <xdr:to>
      <xdr:col>78</xdr:col>
      <xdr:colOff>69850</xdr:colOff>
      <xdr:row>35</xdr:row>
      <xdr:rowOff>92710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00855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166189</xdr:rowOff>
    </xdr:from>
    <xdr:to>
      <xdr:col>73</xdr:col>
      <xdr:colOff>180975</xdr:colOff>
      <xdr:row>35</xdr:row>
      <xdr:rowOff>7801</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599548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107224</xdr:rowOff>
    </xdr:from>
    <xdr:to>
      <xdr:col>74</xdr:col>
      <xdr:colOff>31750</xdr:colOff>
      <xdr:row>36</xdr:row>
      <xdr:rowOff>37374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22151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9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153126</xdr:rowOff>
    </xdr:from>
    <xdr:to>
      <xdr:col>69</xdr:col>
      <xdr:colOff>92075</xdr:colOff>
      <xdr:row>34</xdr:row>
      <xdr:rowOff>166189</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598242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87630</xdr:rowOff>
    </xdr:from>
    <xdr:to>
      <xdr:col>69</xdr:col>
      <xdr:colOff>142875</xdr:colOff>
      <xdr:row>36</xdr:row>
      <xdr:rowOff>17780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2557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107224</xdr:rowOff>
    </xdr:from>
    <xdr:to>
      <xdr:col>65</xdr:col>
      <xdr:colOff>53975</xdr:colOff>
      <xdr:row>36</xdr:row>
      <xdr:rowOff>37374</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22151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19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54973</xdr:rowOff>
    </xdr:from>
    <xdr:to>
      <xdr:col>82</xdr:col>
      <xdr:colOff>158750</xdr:colOff>
      <xdr:row>35</xdr:row>
      <xdr:rowOff>156573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71500</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9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128451</xdr:rowOff>
    </xdr:from>
    <xdr:to>
      <xdr:col>74</xdr:col>
      <xdr:colOff>31750</xdr:colOff>
      <xdr:row>35</xdr:row>
      <xdr:rowOff>58601</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9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68778</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72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115389</xdr:rowOff>
    </xdr:from>
    <xdr:to>
      <xdr:col>69</xdr:col>
      <xdr:colOff>142875</xdr:colOff>
      <xdr:row>35</xdr:row>
      <xdr:rowOff>45539</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55716</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71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102326</xdr:rowOff>
    </xdr:from>
    <xdr:to>
      <xdr:col>65</xdr:col>
      <xdr:colOff>53975</xdr:colOff>
      <xdr:row>35</xdr:row>
      <xdr:rowOff>32476</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9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42653</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70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公債費にかかる経常収支比率（</a:t>
          </a:r>
          <a:r>
            <a:rPr lang="en-US" altLang="ja-JP" sz="1100" b="0" i="0" baseline="0">
              <a:solidFill>
                <a:schemeClr val="dk1"/>
              </a:solidFill>
              <a:effectLst/>
              <a:latin typeface="+mn-lt"/>
              <a:ea typeface="+mn-ea"/>
              <a:cs typeface="+mn-cs"/>
            </a:rPr>
            <a:t>16.4</a:t>
          </a:r>
          <a:r>
            <a:rPr lang="ja-JP" altLang="ja-JP" sz="1100" b="0" i="0" baseline="0">
              <a:solidFill>
                <a:schemeClr val="dk1"/>
              </a:solidFill>
              <a:effectLst/>
              <a:latin typeface="+mn-lt"/>
              <a:ea typeface="+mn-ea"/>
              <a:cs typeface="+mn-cs"/>
            </a:rPr>
            <a:t>％）は対前年度で</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ポイント減少しているが、類似団体平均（</a:t>
          </a:r>
          <a:r>
            <a:rPr lang="en-US" altLang="ja-JP" sz="1100" b="0" i="0" baseline="0">
              <a:solidFill>
                <a:schemeClr val="dk1"/>
              </a:solidFill>
              <a:effectLst/>
              <a:latin typeface="+mn-lt"/>
              <a:ea typeface="+mn-ea"/>
              <a:cs typeface="+mn-cs"/>
            </a:rPr>
            <a:t>14.8</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16.3</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16.0</a:t>
          </a:r>
          <a:r>
            <a:rPr lang="ja-JP" altLang="ja-JP" sz="1100" b="0" i="0" baseline="0">
              <a:solidFill>
                <a:schemeClr val="dk1"/>
              </a:solidFill>
              <a:effectLst/>
              <a:latin typeface="+mn-lt"/>
              <a:ea typeface="+mn-ea"/>
              <a:cs typeface="+mn-cs"/>
            </a:rPr>
            <a:t>％）と比べても高い数値となっている。今後についても、近年実施してきた大型投資的事業の借入金の償還が本格的に始まることから、公債費が増となっていく見込みである。交付税措置のある起債を活用し、将来に過度な負担を残さないよう、繰上償還の活用をするなど起債残高と公債費の平準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78</xdr:row>
      <xdr:rowOff>3556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3355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xdr:rowOff>
    </xdr:from>
    <xdr:to>
      <xdr:col>19</xdr:col>
      <xdr:colOff>187325</xdr:colOff>
      <xdr:row>78</xdr:row>
      <xdr:rowOff>12700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376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78</xdr:row>
      <xdr:rowOff>12700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317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56135</xdr:rowOff>
    </xdr:from>
    <xdr:to>
      <xdr:col>11</xdr:col>
      <xdr:colOff>9525</xdr:colOff>
      <xdr:row>77</xdr:row>
      <xdr:rowOff>115570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2577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55135</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39133</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公債費以外にかかる経常収支比率（</a:t>
          </a:r>
          <a:r>
            <a:rPr lang="en-US" altLang="ja-JP" sz="1100" b="0" i="0" baseline="0">
              <a:solidFill>
                <a:schemeClr val="dk1"/>
              </a:solidFill>
              <a:effectLst/>
              <a:latin typeface="+mn-lt"/>
              <a:ea typeface="+mn-ea"/>
              <a:cs typeface="+mn-cs"/>
            </a:rPr>
            <a:t>66.1</a:t>
          </a:r>
          <a:r>
            <a:rPr lang="ja-JP" altLang="ja-JP" sz="1100" b="0" i="0" baseline="0">
              <a:solidFill>
                <a:schemeClr val="dk1"/>
              </a:solidFill>
              <a:effectLst/>
              <a:latin typeface="+mn-lt"/>
              <a:ea typeface="+mn-ea"/>
              <a:cs typeface="+mn-cs"/>
            </a:rPr>
            <a:t>％）は類似団体平均（</a:t>
          </a:r>
          <a:r>
            <a:rPr lang="en-US" altLang="ja-JP" sz="1100" b="0" i="0" baseline="0">
              <a:solidFill>
                <a:schemeClr val="dk1"/>
              </a:solidFill>
              <a:effectLst/>
              <a:latin typeface="+mn-lt"/>
              <a:ea typeface="+mn-ea"/>
              <a:cs typeface="+mn-cs"/>
            </a:rPr>
            <a:t>75.3</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76.8</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71.4</a:t>
          </a:r>
          <a:r>
            <a:rPr lang="ja-JP" altLang="ja-JP" sz="1100" b="0" i="0" baseline="0">
              <a:solidFill>
                <a:schemeClr val="dk1"/>
              </a:solidFill>
              <a:effectLst/>
              <a:latin typeface="+mn-lt"/>
              <a:ea typeface="+mn-ea"/>
              <a:cs typeface="+mn-cs"/>
            </a:rPr>
            <a:t>％）全てとの比較で大きく下回っていることから、今後も、経常経費削減に取り組む。</a:t>
          </a:r>
          <a:endParaRPr lang="ja-JP" altLang="ja-JP" sz="1400">
            <a:effectLst/>
          </a:endParaRPr>
        </a:p>
        <a:p>
          <a:pPr rtl="0"/>
          <a:r>
            <a:rPr lang="ja-JP" altLang="ja-JP" sz="1100" b="0" i="0" baseline="0">
              <a:solidFill>
                <a:schemeClr val="dk1"/>
              </a:solidFill>
              <a:effectLst/>
              <a:latin typeface="+mn-lt"/>
              <a:ea typeface="+mn-ea"/>
              <a:cs typeface="+mn-cs"/>
            </a:rPr>
            <a:t>　財政硬直化の主要因となる「人件費」については、経常経費決算額も多額となるため、常に弾力的な見直しを含めて対応することで、自主財源の確保に努めていく。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54610</xdr:rowOff>
    </xdr:from>
    <xdr:to>
      <xdr:col>82</xdr:col>
      <xdr:colOff>107950</xdr:colOff>
      <xdr:row>74</xdr:row>
      <xdr:rowOff>157480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5671800" y="1274191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154957</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58420</xdr:rowOff>
    </xdr:from>
    <xdr:to>
      <xdr:col>78</xdr:col>
      <xdr:colOff>69850</xdr:colOff>
      <xdr:row>74</xdr:row>
      <xdr:rowOff>157480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2745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146050</xdr:rowOff>
    </xdr:from>
    <xdr:to>
      <xdr:col>73</xdr:col>
      <xdr:colOff>180975</xdr:colOff>
      <xdr:row>74</xdr:row>
      <xdr:rowOff>58420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2661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58420</xdr:rowOff>
    </xdr:from>
    <xdr:to>
      <xdr:col>69</xdr:col>
      <xdr:colOff>92075</xdr:colOff>
      <xdr:row>73</xdr:row>
      <xdr:rowOff>146050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25742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72389</xdr:rowOff>
    </xdr:from>
    <xdr:to>
      <xdr:col>65</xdr:col>
      <xdr:colOff>53975</xdr:colOff>
      <xdr:row>77</xdr:row>
      <xdr:rowOff>2539</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158766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3810</xdr:rowOff>
    </xdr:from>
    <xdr:to>
      <xdr:col>82</xdr:col>
      <xdr:colOff>158750</xdr:colOff>
      <xdr:row>74</xdr:row>
      <xdr:rowOff>105410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20337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106680</xdr:rowOff>
    </xdr:from>
    <xdr:to>
      <xdr:col>78</xdr:col>
      <xdr:colOff>120650</xdr:colOff>
      <xdr:row>75</xdr:row>
      <xdr:rowOff>36830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47007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xdr:rowOff>
    </xdr:from>
    <xdr:to>
      <xdr:col>74</xdr:col>
      <xdr:colOff>31750</xdr:colOff>
      <xdr:row>74</xdr:row>
      <xdr:rowOff>109220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119397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95250</xdr:rowOff>
    </xdr:from>
    <xdr:to>
      <xdr:col>69</xdr:col>
      <xdr:colOff>142875</xdr:colOff>
      <xdr:row>74</xdr:row>
      <xdr:rowOff>25400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35577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7620</xdr:rowOff>
    </xdr:from>
    <xdr:to>
      <xdr:col>65</xdr:col>
      <xdr:colOff>53975</xdr:colOff>
      <xdr:row>73</xdr:row>
      <xdr:rowOff>109220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25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119397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29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50978</xdr:rowOff>
    </xdr:from>
    <xdr:to>
      <xdr:col>29</xdr:col>
      <xdr:colOff>127000</xdr:colOff>
      <xdr:row>18</xdr:row>
      <xdr:rowOff>133642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84703"/>
          <a:ext cx="647700" cy="8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33189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133642</xdr:rowOff>
    </xdr:from>
    <xdr:to>
      <xdr:col>26</xdr:col>
      <xdr:colOff>50800</xdr:colOff>
      <xdr:row>18</xdr:row>
      <xdr:rowOff>146634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67367"/>
          <a:ext cx="698500" cy="12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69075</xdr:rowOff>
    </xdr:from>
    <xdr:to>
      <xdr:col>26</xdr:col>
      <xdr:colOff>101600</xdr:colOff>
      <xdr:row>19</xdr:row>
      <xdr:rowOff>170675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374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155452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46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146634</xdr:rowOff>
    </xdr:from>
    <xdr:to>
      <xdr:col>22</xdr:col>
      <xdr:colOff>114300</xdr:colOff>
      <xdr:row>19</xdr:row>
      <xdr:rowOff>6655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80359"/>
          <a:ext cx="698500" cy="31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73063</xdr:rowOff>
    </xdr:from>
    <xdr:to>
      <xdr:col>22</xdr:col>
      <xdr:colOff>165100</xdr:colOff>
      <xdr:row>20</xdr:row>
      <xdr:rowOff>3213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378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159440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46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6655</xdr:rowOff>
    </xdr:from>
    <xdr:to>
      <xdr:col>18</xdr:col>
      <xdr:colOff>177800</xdr:colOff>
      <xdr:row>19</xdr:row>
      <xdr:rowOff>19164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11830"/>
          <a:ext cx="698500" cy="12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82652</xdr:rowOff>
    </xdr:from>
    <xdr:to>
      <xdr:col>19</xdr:col>
      <xdr:colOff>38100</xdr:colOff>
      <xdr:row>20</xdr:row>
      <xdr:rowOff>12802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387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169029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47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90983</xdr:rowOff>
    </xdr:from>
    <xdr:to>
      <xdr:col>15</xdr:col>
      <xdr:colOff>101600</xdr:colOff>
      <xdr:row>20</xdr:row>
      <xdr:rowOff>21133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3961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5910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48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178</xdr:rowOff>
    </xdr:from>
    <xdr:to>
      <xdr:col>29</xdr:col>
      <xdr:colOff>177800</xdr:colOff>
      <xdr:row>18</xdr:row>
      <xdr:rowOff>101778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33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143705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0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82842</xdr:rowOff>
    </xdr:from>
    <xdr:to>
      <xdr:col>26</xdr:col>
      <xdr:colOff>101600</xdr:colOff>
      <xdr:row>19</xdr:row>
      <xdr:rowOff>12992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16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23169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85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95834</xdr:rowOff>
    </xdr:from>
    <xdr:to>
      <xdr:col>22</xdr:col>
      <xdr:colOff>165100</xdr:colOff>
      <xdr:row>19</xdr:row>
      <xdr:rowOff>25984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29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36161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9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127305</xdr:rowOff>
    </xdr:from>
    <xdr:to>
      <xdr:col>19</xdr:col>
      <xdr:colOff>38100</xdr:colOff>
      <xdr:row>19</xdr:row>
      <xdr:rowOff>57455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61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67632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2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139814</xdr:rowOff>
    </xdr:from>
    <xdr:to>
      <xdr:col>15</xdr:col>
      <xdr:colOff>101600</xdr:colOff>
      <xdr:row>19</xdr:row>
      <xdr:rowOff>69964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73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80141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42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292411</xdr:rowOff>
    </xdr:from>
    <xdr:to>
      <xdr:col>29</xdr:col>
      <xdr:colOff>127000</xdr:colOff>
      <xdr:row>35</xdr:row>
      <xdr:rowOff>301898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02761"/>
          <a:ext cx="647700" cy="9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301898</xdr:rowOff>
    </xdr:from>
    <xdr:to>
      <xdr:col>26</xdr:col>
      <xdr:colOff>50800</xdr:colOff>
      <xdr:row>36</xdr:row>
      <xdr:rowOff>33027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12248"/>
          <a:ext cx="698500" cy="74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270948</xdr:rowOff>
    </xdr:from>
    <xdr:to>
      <xdr:col>26</xdr:col>
      <xdr:colOff>101600</xdr:colOff>
      <xdr:row>36</xdr:row>
      <xdr:rowOff>29648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14425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7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33027</xdr:rowOff>
    </xdr:from>
    <xdr:to>
      <xdr:col>22</xdr:col>
      <xdr:colOff>114300</xdr:colOff>
      <xdr:row>36</xdr:row>
      <xdr:rowOff>91377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86277"/>
          <a:ext cx="698500" cy="58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268129</xdr:rowOff>
    </xdr:from>
    <xdr:to>
      <xdr:col>22</xdr:col>
      <xdr:colOff>165100</xdr:colOff>
      <xdr:row>36</xdr:row>
      <xdr:rowOff>26829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37006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91377</xdr:rowOff>
    </xdr:from>
    <xdr:to>
      <xdr:col>18</xdr:col>
      <xdr:colOff>177800</xdr:colOff>
      <xdr:row>36</xdr:row>
      <xdr:rowOff>170796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44627"/>
          <a:ext cx="698500" cy="79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267653</xdr:rowOff>
    </xdr:from>
    <xdr:to>
      <xdr:col>19</xdr:col>
      <xdr:colOff>38100</xdr:colOff>
      <xdr:row>36</xdr:row>
      <xdr:rowOff>26353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36530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268700</xdr:rowOff>
    </xdr:from>
    <xdr:to>
      <xdr:col>15</xdr:col>
      <xdr:colOff>101600</xdr:colOff>
      <xdr:row>36</xdr:row>
      <xdr:rowOff>27400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79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37577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4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241611</xdr:rowOff>
    </xdr:from>
    <xdr:to>
      <xdr:col>29</xdr:col>
      <xdr:colOff>177800</xdr:colOff>
      <xdr:row>36</xdr:row>
      <xdr:rowOff>311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51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213688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2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251098</xdr:rowOff>
    </xdr:from>
    <xdr:to>
      <xdr:col>26</xdr:col>
      <xdr:colOff>101600</xdr:colOff>
      <xdr:row>36</xdr:row>
      <xdr:rowOff>9798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61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19975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630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325127</xdr:rowOff>
    </xdr:from>
    <xdr:to>
      <xdr:col>22</xdr:col>
      <xdr:colOff>165100</xdr:colOff>
      <xdr:row>36</xdr:row>
      <xdr:rowOff>83827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35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68604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2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40577</xdr:rowOff>
    </xdr:from>
    <xdr:to>
      <xdr:col>19</xdr:col>
      <xdr:colOff>38100</xdr:colOff>
      <xdr:row>36</xdr:row>
      <xdr:rowOff>142177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93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126954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8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119996</xdr:rowOff>
    </xdr:from>
    <xdr:to>
      <xdr:col>15</xdr:col>
      <xdr:colOff>101600</xdr:colOff>
      <xdr:row>37</xdr:row>
      <xdr:rowOff>50146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73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34923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59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19,559
19,281
66.87
10,739,457
10,422,186
311,390
5,007,464
9,965,621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167148</xdr:rowOff>
    </xdr:from>
    <xdr:to>
      <xdr:col>24</xdr:col>
      <xdr:colOff>63500</xdr:colOff>
      <xdr:row>37</xdr:row>
      <xdr:rowOff>54497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67898"/>
          <a:ext cx="838200" cy="23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105196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6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54497</xdr:rowOff>
    </xdr:from>
    <xdr:to>
      <xdr:col>19</xdr:col>
      <xdr:colOff>177800</xdr:colOff>
      <xdr:row>37</xdr:row>
      <xdr:rowOff>66336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98147"/>
          <a:ext cx="889000" cy="1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115924</xdr:rowOff>
    </xdr:from>
    <xdr:to>
      <xdr:col>20</xdr:col>
      <xdr:colOff>38100</xdr:colOff>
      <xdr:row>38</xdr:row>
      <xdr:rowOff>46074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5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37201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55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66336</xdr:rowOff>
    </xdr:from>
    <xdr:to>
      <xdr:col>15</xdr:col>
      <xdr:colOff>50800</xdr:colOff>
      <xdr:row>37</xdr:row>
      <xdr:rowOff>103189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09986"/>
          <a:ext cx="889000" cy="3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121737</xdr:rowOff>
    </xdr:from>
    <xdr:to>
      <xdr:col>15</xdr:col>
      <xdr:colOff>101600</xdr:colOff>
      <xdr:row>38</xdr:row>
      <xdr:rowOff>51887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4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43014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55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103189</xdr:rowOff>
    </xdr:from>
    <xdr:to>
      <xdr:col>10</xdr:col>
      <xdr:colOff>114300</xdr:colOff>
      <xdr:row>37</xdr:row>
      <xdr:rowOff>119730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46839"/>
          <a:ext cx="889000" cy="1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129803</xdr:rowOff>
    </xdr:from>
    <xdr:to>
      <xdr:col>10</xdr:col>
      <xdr:colOff>165100</xdr:colOff>
      <xdr:row>38</xdr:row>
      <xdr:rowOff>59953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47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51080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56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132252</xdr:rowOff>
    </xdr:from>
    <xdr:to>
      <xdr:col>6</xdr:col>
      <xdr:colOff>38100</xdr:colOff>
      <xdr:row>38</xdr:row>
      <xdr:rowOff>62402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7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53529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56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116348</xdr:rowOff>
    </xdr:from>
    <xdr:to>
      <xdr:col>24</xdr:col>
      <xdr:colOff>114300</xdr:colOff>
      <xdr:row>36</xdr:row>
      <xdr:rowOff>46498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1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94775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9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3697</xdr:rowOff>
    </xdr:from>
    <xdr:to>
      <xdr:col>20</xdr:col>
      <xdr:colOff>38100</xdr:colOff>
      <xdr:row>37</xdr:row>
      <xdr:rowOff>105297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4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121824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15536</xdr:rowOff>
    </xdr:from>
    <xdr:to>
      <xdr:col>15</xdr:col>
      <xdr:colOff>101600</xdr:colOff>
      <xdr:row>37</xdr:row>
      <xdr:rowOff>117136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5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133663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3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52389</xdr:rowOff>
    </xdr:from>
    <xdr:to>
      <xdr:col>10</xdr:col>
      <xdr:colOff>165100</xdr:colOff>
      <xdr:row>37</xdr:row>
      <xdr:rowOff>153989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9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170516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7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68930</xdr:rowOff>
    </xdr:from>
    <xdr:to>
      <xdr:col>6</xdr:col>
      <xdr:colOff>38100</xdr:colOff>
      <xdr:row>37</xdr:row>
      <xdr:rowOff>170531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125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15607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8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148011</xdr:rowOff>
    </xdr:from>
    <xdr:to>
      <xdr:col>24</xdr:col>
      <xdr:colOff>63500</xdr:colOff>
      <xdr:row>57</xdr:row>
      <xdr:rowOff>49060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49211"/>
          <a:ext cx="838200" cy="7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43883</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0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49060</xdr:rowOff>
    </xdr:from>
    <xdr:to>
      <xdr:col>19</xdr:col>
      <xdr:colOff>177800</xdr:colOff>
      <xdr:row>57</xdr:row>
      <xdr:rowOff>66597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21710"/>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66597</xdr:rowOff>
    </xdr:from>
    <xdr:to>
      <xdr:col>15</xdr:col>
      <xdr:colOff>50800</xdr:colOff>
      <xdr:row>57</xdr:row>
      <xdr:rowOff>134589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39247"/>
          <a:ext cx="889000" cy="6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94225</xdr:rowOff>
    </xdr:from>
    <xdr:to>
      <xdr:col>10</xdr:col>
      <xdr:colOff>114300</xdr:colOff>
      <xdr:row>57</xdr:row>
      <xdr:rowOff>134589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866875"/>
          <a:ext cx="889000" cy="4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97211</xdr:rowOff>
    </xdr:from>
    <xdr:to>
      <xdr:col>24</xdr:col>
      <xdr:colOff>114300</xdr:colOff>
      <xdr:row>57</xdr:row>
      <xdr:rowOff>27361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75638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7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169710</xdr:rowOff>
    </xdr:from>
    <xdr:to>
      <xdr:col>20</xdr:col>
      <xdr:colOff>38100</xdr:colOff>
      <xdr:row>57</xdr:row>
      <xdr:rowOff>99860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7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116387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54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15797</xdr:rowOff>
    </xdr:from>
    <xdr:to>
      <xdr:col>15</xdr:col>
      <xdr:colOff>101600</xdr:colOff>
      <xdr:row>57</xdr:row>
      <xdr:rowOff>117397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8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133924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56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83789</xdr:rowOff>
    </xdr:from>
    <xdr:to>
      <xdr:col>10</xdr:col>
      <xdr:colOff>165100</xdr:colOff>
      <xdr:row>58</xdr:row>
      <xdr:rowOff>13939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5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30466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63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43425</xdr:rowOff>
    </xdr:from>
    <xdr:to>
      <xdr:col>6</xdr:col>
      <xdr:colOff>38100</xdr:colOff>
      <xdr:row>57</xdr:row>
      <xdr:rowOff>145025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1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161552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59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88630</xdr:rowOff>
    </xdr:from>
    <xdr:to>
      <xdr:col>24</xdr:col>
      <xdr:colOff>63500</xdr:colOff>
      <xdr:row>78</xdr:row>
      <xdr:rowOff>94734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61730"/>
          <a:ext cx="8382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94734</xdr:rowOff>
    </xdr:from>
    <xdr:to>
      <xdr:col>19</xdr:col>
      <xdr:colOff>177800</xdr:colOff>
      <xdr:row>78</xdr:row>
      <xdr:rowOff>96472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67834"/>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6445</xdr:rowOff>
    </xdr:from>
    <xdr:to>
      <xdr:col>20</xdr:col>
      <xdr:colOff>38100</xdr:colOff>
      <xdr:row>78</xdr:row>
      <xdr:rowOff>108045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124572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5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96472</xdr:rowOff>
    </xdr:from>
    <xdr:to>
      <xdr:col>15</xdr:col>
      <xdr:colOff>50800</xdr:colOff>
      <xdr:row>78</xdr:row>
      <xdr:rowOff>98941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69572"/>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3839</xdr:rowOff>
    </xdr:from>
    <xdr:to>
      <xdr:col>15</xdr:col>
      <xdr:colOff>101600</xdr:colOff>
      <xdr:row>78</xdr:row>
      <xdr:rowOff>105439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7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121966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5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98941</xdr:rowOff>
    </xdr:from>
    <xdr:to>
      <xdr:col>10</xdr:col>
      <xdr:colOff>114300</xdr:colOff>
      <xdr:row>78</xdr:row>
      <xdr:rowOff>99124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7204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1803</xdr:rowOff>
    </xdr:from>
    <xdr:to>
      <xdr:col>10</xdr:col>
      <xdr:colOff>165100</xdr:colOff>
      <xdr:row>78</xdr:row>
      <xdr:rowOff>103403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7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119930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5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9027</xdr:rowOff>
    </xdr:from>
    <xdr:to>
      <xdr:col>6</xdr:col>
      <xdr:colOff>38100</xdr:colOff>
      <xdr:row>78</xdr:row>
      <xdr:rowOff>110627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127154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37830</xdr:rowOff>
    </xdr:from>
    <xdr:to>
      <xdr:col>24</xdr:col>
      <xdr:colOff>114300</xdr:colOff>
      <xdr:row>78</xdr:row>
      <xdr:rowOff>139430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1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124207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2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43934</xdr:rowOff>
    </xdr:from>
    <xdr:to>
      <xdr:col>20</xdr:col>
      <xdr:colOff>38100</xdr:colOff>
      <xdr:row>78</xdr:row>
      <xdr:rowOff>145534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136661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0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45672</xdr:rowOff>
    </xdr:from>
    <xdr:to>
      <xdr:col>15</xdr:col>
      <xdr:colOff>101600</xdr:colOff>
      <xdr:row>78</xdr:row>
      <xdr:rowOff>147272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138399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1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48141</xdr:rowOff>
    </xdr:from>
    <xdr:to>
      <xdr:col>10</xdr:col>
      <xdr:colOff>165100</xdr:colOff>
      <xdr:row>78</xdr:row>
      <xdr:rowOff>149741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2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140868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1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48324</xdr:rowOff>
    </xdr:from>
    <xdr:to>
      <xdr:col>6</xdr:col>
      <xdr:colOff>38100</xdr:colOff>
      <xdr:row>78</xdr:row>
      <xdr:rowOff>149924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141051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27400</xdr:rowOff>
    </xdr:from>
    <xdr:to>
      <xdr:col>24</xdr:col>
      <xdr:colOff>63500</xdr:colOff>
      <xdr:row>97</xdr:row>
      <xdr:rowOff>67734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658050"/>
          <a:ext cx="838200" cy="4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53512</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6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27400</xdr:rowOff>
    </xdr:from>
    <xdr:to>
      <xdr:col>19</xdr:col>
      <xdr:colOff>177800</xdr:colOff>
      <xdr:row>97</xdr:row>
      <xdr:rowOff>76436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658050"/>
          <a:ext cx="889000" cy="4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38379</xdr:rowOff>
    </xdr:from>
    <xdr:to>
      <xdr:col>20</xdr:col>
      <xdr:colOff>38100</xdr:colOff>
      <xdr:row>95</xdr:row>
      <xdr:rowOff>139979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2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156506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10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75678</xdr:rowOff>
    </xdr:from>
    <xdr:to>
      <xdr:col>15</xdr:col>
      <xdr:colOff>50800</xdr:colOff>
      <xdr:row>97</xdr:row>
      <xdr:rowOff>76436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706328"/>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89815</xdr:rowOff>
    </xdr:from>
    <xdr:to>
      <xdr:col>15</xdr:col>
      <xdr:colOff>101600</xdr:colOff>
      <xdr:row>96</xdr:row>
      <xdr:rowOff>19965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7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36492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15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75678</xdr:rowOff>
    </xdr:from>
    <xdr:to>
      <xdr:col>10</xdr:col>
      <xdr:colOff>114300</xdr:colOff>
      <xdr:row>97</xdr:row>
      <xdr:rowOff>83093</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706328"/>
          <a:ext cx="889000" cy="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92486</xdr:rowOff>
    </xdr:from>
    <xdr:to>
      <xdr:col>10</xdr:col>
      <xdr:colOff>165100</xdr:colOff>
      <xdr:row>96</xdr:row>
      <xdr:rowOff>22636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3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39163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15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126561</xdr:rowOff>
    </xdr:from>
    <xdr:to>
      <xdr:col>6</xdr:col>
      <xdr:colOff>38100</xdr:colOff>
      <xdr:row>96</xdr:row>
      <xdr:rowOff>56711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41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73238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18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16934</xdr:rowOff>
    </xdr:from>
    <xdr:to>
      <xdr:col>24</xdr:col>
      <xdr:colOff>114300</xdr:colOff>
      <xdr:row>97</xdr:row>
      <xdr:rowOff>118534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64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166811</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62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148050</xdr:rowOff>
    </xdr:from>
    <xdr:to>
      <xdr:col>20</xdr:col>
      <xdr:colOff>38100</xdr:colOff>
      <xdr:row>97</xdr:row>
      <xdr:rowOff>78200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60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69327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6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25636</xdr:rowOff>
    </xdr:from>
    <xdr:to>
      <xdr:col>15</xdr:col>
      <xdr:colOff>101600</xdr:colOff>
      <xdr:row>97</xdr:row>
      <xdr:rowOff>127236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65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118363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74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24878</xdr:rowOff>
    </xdr:from>
    <xdr:to>
      <xdr:col>10</xdr:col>
      <xdr:colOff>165100</xdr:colOff>
      <xdr:row>97</xdr:row>
      <xdr:rowOff>126478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65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117605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74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32293</xdr:rowOff>
    </xdr:from>
    <xdr:to>
      <xdr:col>6</xdr:col>
      <xdr:colOff>38100</xdr:colOff>
      <xdr:row>97</xdr:row>
      <xdr:rowOff>133893</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66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125020</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75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76844</xdr:rowOff>
    </xdr:from>
    <xdr:to>
      <xdr:col>55</xdr:col>
      <xdr:colOff>0</xdr:colOff>
      <xdr:row>37</xdr:row>
      <xdr:rowOff>65748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906144"/>
          <a:ext cx="838200" cy="50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65748</xdr:rowOff>
    </xdr:from>
    <xdr:to>
      <xdr:col>50</xdr:col>
      <xdr:colOff>114300</xdr:colOff>
      <xdr:row>37</xdr:row>
      <xdr:rowOff>81416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409398"/>
          <a:ext cx="889000" cy="1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81416</xdr:rowOff>
    </xdr:from>
    <xdr:to>
      <xdr:col>45</xdr:col>
      <xdr:colOff>177800</xdr:colOff>
      <xdr:row>37</xdr:row>
      <xdr:rowOff>85032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25066"/>
          <a:ext cx="889000" cy="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61546</xdr:rowOff>
    </xdr:from>
    <xdr:to>
      <xdr:col>41</xdr:col>
      <xdr:colOff>50800</xdr:colOff>
      <xdr:row>37</xdr:row>
      <xdr:rowOff>85032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05196"/>
          <a:ext cx="889000" cy="2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26044</xdr:rowOff>
    </xdr:from>
    <xdr:to>
      <xdr:col>55</xdr:col>
      <xdr:colOff>50800</xdr:colOff>
      <xdr:row>34</xdr:row>
      <xdr:rowOff>127644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8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112421</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7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14948</xdr:rowOff>
    </xdr:from>
    <xdr:to>
      <xdr:col>50</xdr:col>
      <xdr:colOff>165100</xdr:colOff>
      <xdr:row>37</xdr:row>
      <xdr:rowOff>116548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5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133075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1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30616</xdr:rowOff>
    </xdr:from>
    <xdr:to>
      <xdr:col>46</xdr:col>
      <xdr:colOff>38100</xdr:colOff>
      <xdr:row>37</xdr:row>
      <xdr:rowOff>132216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7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148743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14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34232</xdr:rowOff>
    </xdr:from>
    <xdr:to>
      <xdr:col>41</xdr:col>
      <xdr:colOff>101600</xdr:colOff>
      <xdr:row>37</xdr:row>
      <xdr:rowOff>135832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152359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5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10746</xdr:rowOff>
    </xdr:from>
    <xdr:to>
      <xdr:col>36</xdr:col>
      <xdr:colOff>165100</xdr:colOff>
      <xdr:row>37</xdr:row>
      <xdr:rowOff>112346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5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128873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2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130615</xdr:rowOff>
    </xdr:from>
    <xdr:to>
      <xdr:col>55</xdr:col>
      <xdr:colOff>0</xdr:colOff>
      <xdr:row>57</xdr:row>
      <xdr:rowOff>45224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731815"/>
          <a:ext cx="838200" cy="8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130615</xdr:rowOff>
    </xdr:from>
    <xdr:to>
      <xdr:col>50</xdr:col>
      <xdr:colOff>114300</xdr:colOff>
      <xdr:row>57</xdr:row>
      <xdr:rowOff>67650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731815"/>
          <a:ext cx="889000" cy="10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25971</xdr:rowOff>
    </xdr:from>
    <xdr:to>
      <xdr:col>50</xdr:col>
      <xdr:colOff>165100</xdr:colOff>
      <xdr:row>57</xdr:row>
      <xdr:rowOff>127571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118698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67650</xdr:rowOff>
    </xdr:from>
    <xdr:to>
      <xdr:col>45</xdr:col>
      <xdr:colOff>177800</xdr:colOff>
      <xdr:row>57</xdr:row>
      <xdr:rowOff>138095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840300"/>
          <a:ext cx="889000" cy="7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43697</xdr:rowOff>
    </xdr:from>
    <xdr:to>
      <xdr:col>46</xdr:col>
      <xdr:colOff>38100</xdr:colOff>
      <xdr:row>57</xdr:row>
      <xdr:rowOff>145297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136424</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51460</xdr:rowOff>
    </xdr:from>
    <xdr:to>
      <xdr:col>41</xdr:col>
      <xdr:colOff>50800</xdr:colOff>
      <xdr:row>57</xdr:row>
      <xdr:rowOff>138095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824110"/>
          <a:ext cx="889000" cy="8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21733</xdr:rowOff>
    </xdr:from>
    <xdr:to>
      <xdr:col>41</xdr:col>
      <xdr:colOff>101600</xdr:colOff>
      <xdr:row>57</xdr:row>
      <xdr:rowOff>123333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139860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42092</xdr:rowOff>
    </xdr:from>
    <xdr:to>
      <xdr:col>36</xdr:col>
      <xdr:colOff>165100</xdr:colOff>
      <xdr:row>57</xdr:row>
      <xdr:rowOff>143692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81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134819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90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165874</xdr:rowOff>
    </xdr:from>
    <xdr:to>
      <xdr:col>55</xdr:col>
      <xdr:colOff>50800</xdr:colOff>
      <xdr:row>57</xdr:row>
      <xdr:rowOff>96024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144301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4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79815</xdr:rowOff>
    </xdr:from>
    <xdr:to>
      <xdr:col>50</xdr:col>
      <xdr:colOff>165100</xdr:colOff>
      <xdr:row>57</xdr:row>
      <xdr:rowOff>9965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8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26492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45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16850</xdr:rowOff>
    </xdr:from>
    <xdr:to>
      <xdr:col>46</xdr:col>
      <xdr:colOff>38100</xdr:colOff>
      <xdr:row>57</xdr:row>
      <xdr:rowOff>118450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134977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56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87295</xdr:rowOff>
    </xdr:from>
    <xdr:to>
      <xdr:col>41</xdr:col>
      <xdr:colOff>101600</xdr:colOff>
      <xdr:row>58</xdr:row>
      <xdr:rowOff>17445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8572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5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xdr:rowOff>
    </xdr:from>
    <xdr:to>
      <xdr:col>36</xdr:col>
      <xdr:colOff>165100</xdr:colOff>
      <xdr:row>57</xdr:row>
      <xdr:rowOff>102260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118787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5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122425</xdr:rowOff>
    </xdr:from>
    <xdr:to>
      <xdr:col>55</xdr:col>
      <xdr:colOff>0</xdr:colOff>
      <xdr:row>78</xdr:row>
      <xdr:rowOff>140035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324075"/>
          <a:ext cx="838200" cy="18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122425</xdr:rowOff>
    </xdr:from>
    <xdr:to>
      <xdr:col>50</xdr:col>
      <xdr:colOff>114300</xdr:colOff>
      <xdr:row>78</xdr:row>
      <xdr:rowOff>32037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324075"/>
          <a:ext cx="889000" cy="8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66139</xdr:rowOff>
    </xdr:from>
    <xdr:to>
      <xdr:col>50</xdr:col>
      <xdr:colOff>165100</xdr:colOff>
      <xdr:row>78</xdr:row>
      <xdr:rowOff>167739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3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158866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53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32037</xdr:rowOff>
    </xdr:from>
    <xdr:to>
      <xdr:col>45</xdr:col>
      <xdr:colOff>177800</xdr:colOff>
      <xdr:row>78</xdr:row>
      <xdr:rowOff>130015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405137"/>
          <a:ext cx="889000" cy="9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46952</xdr:rowOff>
    </xdr:from>
    <xdr:to>
      <xdr:col>46</xdr:col>
      <xdr:colOff>38100</xdr:colOff>
      <xdr:row>78</xdr:row>
      <xdr:rowOff>148552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420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139679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51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64551</xdr:rowOff>
    </xdr:from>
    <xdr:to>
      <xdr:col>41</xdr:col>
      <xdr:colOff>50800</xdr:colOff>
      <xdr:row>78</xdr:row>
      <xdr:rowOff>130015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37651"/>
          <a:ext cx="889000" cy="6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47051</xdr:rowOff>
    </xdr:from>
    <xdr:to>
      <xdr:col>41</xdr:col>
      <xdr:colOff>101600</xdr:colOff>
      <xdr:row>78</xdr:row>
      <xdr:rowOff>148651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2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165178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9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49650</xdr:rowOff>
    </xdr:from>
    <xdr:to>
      <xdr:col>36</xdr:col>
      <xdr:colOff>165100</xdr:colOff>
      <xdr:row>78</xdr:row>
      <xdr:rowOff>151250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42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142377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51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89235</xdr:rowOff>
    </xdr:from>
    <xdr:to>
      <xdr:col>55</xdr:col>
      <xdr:colOff>50800</xdr:colOff>
      <xdr:row>79</xdr:row>
      <xdr:rowOff>19385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6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4162</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7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71625</xdr:rowOff>
    </xdr:from>
    <xdr:to>
      <xdr:col>50</xdr:col>
      <xdr:colOff>165100</xdr:colOff>
      <xdr:row>78</xdr:row>
      <xdr:rowOff>1775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27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18302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04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152687</xdr:rowOff>
    </xdr:from>
    <xdr:to>
      <xdr:col>46</xdr:col>
      <xdr:colOff>38100</xdr:colOff>
      <xdr:row>78</xdr:row>
      <xdr:rowOff>82837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5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99364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12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79215</xdr:rowOff>
    </xdr:from>
    <xdr:to>
      <xdr:col>41</xdr:col>
      <xdr:colOff>101600</xdr:colOff>
      <xdr:row>79</xdr:row>
      <xdr:rowOff>9365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5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492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54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13751</xdr:rowOff>
    </xdr:from>
    <xdr:to>
      <xdr:col>36</xdr:col>
      <xdr:colOff>165100</xdr:colOff>
      <xdr:row>78</xdr:row>
      <xdr:rowOff>115351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8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131878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16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103015</xdr:rowOff>
    </xdr:from>
    <xdr:to>
      <xdr:col>55</xdr:col>
      <xdr:colOff>0</xdr:colOff>
      <xdr:row>96</xdr:row>
      <xdr:rowOff>154730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562215"/>
          <a:ext cx="838200" cy="5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154730</xdr:rowOff>
    </xdr:from>
    <xdr:to>
      <xdr:col>50</xdr:col>
      <xdr:colOff>114300</xdr:colOff>
      <xdr:row>97</xdr:row>
      <xdr:rowOff>67673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613930"/>
          <a:ext cx="889000" cy="8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149913</xdr:rowOff>
    </xdr:from>
    <xdr:to>
      <xdr:col>50</xdr:col>
      <xdr:colOff>165100</xdr:colOff>
      <xdr:row>97</xdr:row>
      <xdr:rowOff>80063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60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71190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70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67673</xdr:rowOff>
    </xdr:from>
    <xdr:to>
      <xdr:col>45</xdr:col>
      <xdr:colOff>177800</xdr:colOff>
      <xdr:row>97</xdr:row>
      <xdr:rowOff>79676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698323"/>
          <a:ext cx="889000" cy="1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11804</xdr:rowOff>
    </xdr:from>
    <xdr:to>
      <xdr:col>46</xdr:col>
      <xdr:colOff>38100</xdr:colOff>
      <xdr:row>97</xdr:row>
      <xdr:rowOff>113404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4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129931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1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38973</xdr:rowOff>
    </xdr:from>
    <xdr:to>
      <xdr:col>41</xdr:col>
      <xdr:colOff>50800</xdr:colOff>
      <xdr:row>97</xdr:row>
      <xdr:rowOff>79676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669623"/>
          <a:ext cx="889000" cy="4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163790</xdr:rowOff>
    </xdr:from>
    <xdr:to>
      <xdr:col>41</xdr:col>
      <xdr:colOff>101600</xdr:colOff>
      <xdr:row>97</xdr:row>
      <xdr:rowOff>93940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110467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39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7832</xdr:rowOff>
    </xdr:from>
    <xdr:to>
      <xdr:col>36</xdr:col>
      <xdr:colOff>165100</xdr:colOff>
      <xdr:row>97</xdr:row>
      <xdr:rowOff>109432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3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100559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3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52215</xdr:rowOff>
    </xdr:from>
    <xdr:to>
      <xdr:col>55</xdr:col>
      <xdr:colOff>50800</xdr:colOff>
      <xdr:row>96</xdr:row>
      <xdr:rowOff>153815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51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30642</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48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103930</xdr:rowOff>
    </xdr:from>
    <xdr:to>
      <xdr:col>50</xdr:col>
      <xdr:colOff>165100</xdr:colOff>
      <xdr:row>97</xdr:row>
      <xdr:rowOff>34080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6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50607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3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16873</xdr:rowOff>
    </xdr:from>
    <xdr:to>
      <xdr:col>46</xdr:col>
      <xdr:colOff>38100</xdr:colOff>
      <xdr:row>97</xdr:row>
      <xdr:rowOff>118473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4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109600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74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28876</xdr:rowOff>
    </xdr:from>
    <xdr:to>
      <xdr:col>41</xdr:col>
      <xdr:colOff>101600</xdr:colOff>
      <xdr:row>97</xdr:row>
      <xdr:rowOff>130476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5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121603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5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159623</xdr:rowOff>
    </xdr:from>
    <xdr:to>
      <xdr:col>36</xdr:col>
      <xdr:colOff>165100</xdr:colOff>
      <xdr:row>97</xdr:row>
      <xdr:rowOff>89773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106300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39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16611</xdr:rowOff>
    </xdr:from>
    <xdr:to>
      <xdr:col>85</xdr:col>
      <xdr:colOff>127000</xdr:colOff>
      <xdr:row>38</xdr:row>
      <xdr:rowOff>22765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531711"/>
          <a:ext cx="838200" cy="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16611</xdr:rowOff>
    </xdr:from>
    <xdr:to>
      <xdr:col>81</xdr:col>
      <xdr:colOff>50800</xdr:colOff>
      <xdr:row>38</xdr:row>
      <xdr:rowOff>24092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531711"/>
          <a:ext cx="889000" cy="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134477</xdr:rowOff>
    </xdr:from>
    <xdr:to>
      <xdr:col>81</xdr:col>
      <xdr:colOff>101600</xdr:colOff>
      <xdr:row>38</xdr:row>
      <xdr:rowOff>64627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7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81154</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25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24092</xdr:rowOff>
    </xdr:from>
    <xdr:to>
      <xdr:col>76</xdr:col>
      <xdr:colOff>114300</xdr:colOff>
      <xdr:row>38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539192"/>
          <a:ext cx="8890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137512</xdr:rowOff>
    </xdr:from>
    <xdr:to>
      <xdr:col>76</xdr:col>
      <xdr:colOff>165100</xdr:colOff>
      <xdr:row>38</xdr:row>
      <xdr:rowOff>67662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8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84189</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25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142153</xdr:rowOff>
    </xdr:from>
    <xdr:to>
      <xdr:col>72</xdr:col>
      <xdr:colOff>38100</xdr:colOff>
      <xdr:row>38</xdr:row>
      <xdr:rowOff>72303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8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88830</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4017" y="6261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135889</xdr:rowOff>
    </xdr:from>
    <xdr:to>
      <xdr:col>67</xdr:col>
      <xdr:colOff>101600</xdr:colOff>
      <xdr:row>38</xdr:row>
      <xdr:rowOff>66039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7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82566</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25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143415</xdr:rowOff>
    </xdr:from>
    <xdr:to>
      <xdr:col>85</xdr:col>
      <xdr:colOff>177800</xdr:colOff>
      <xdr:row>38</xdr:row>
      <xdr:rowOff>73565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8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40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137260</xdr:rowOff>
    </xdr:from>
    <xdr:to>
      <xdr:col>81</xdr:col>
      <xdr:colOff>101600</xdr:colOff>
      <xdr:row>38</xdr:row>
      <xdr:rowOff>67410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8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58538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57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144741</xdr:rowOff>
    </xdr:from>
    <xdr:to>
      <xdr:col>76</xdr:col>
      <xdr:colOff>165100</xdr:colOff>
      <xdr:row>38</xdr:row>
      <xdr:rowOff>74892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883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66019</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581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66456</xdr:rowOff>
    </xdr:from>
    <xdr:to>
      <xdr:col>85</xdr:col>
      <xdr:colOff>127000</xdr:colOff>
      <xdr:row>77</xdr:row>
      <xdr:rowOff>67455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268106"/>
          <a:ext cx="838200" cy="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67455</xdr:rowOff>
    </xdr:from>
    <xdr:to>
      <xdr:col>81</xdr:col>
      <xdr:colOff>50800</xdr:colOff>
      <xdr:row>77</xdr:row>
      <xdr:rowOff>67805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269105"/>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95225</xdr:rowOff>
    </xdr:from>
    <xdr:to>
      <xdr:col>81</xdr:col>
      <xdr:colOff>101600</xdr:colOff>
      <xdr:row>78</xdr:row>
      <xdr:rowOff>25375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16502</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33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67805</xdr:rowOff>
    </xdr:from>
    <xdr:to>
      <xdr:col>76</xdr:col>
      <xdr:colOff>114300</xdr:colOff>
      <xdr:row>77</xdr:row>
      <xdr:rowOff>98461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269455"/>
          <a:ext cx="889000" cy="3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91712</xdr:rowOff>
    </xdr:from>
    <xdr:to>
      <xdr:col>76</xdr:col>
      <xdr:colOff>165100</xdr:colOff>
      <xdr:row>78</xdr:row>
      <xdr:rowOff>21862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9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12989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38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98461</xdr:rowOff>
    </xdr:from>
    <xdr:to>
      <xdr:col>71</xdr:col>
      <xdr:colOff>177800</xdr:colOff>
      <xdr:row>77</xdr:row>
      <xdr:rowOff>123850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300111"/>
          <a:ext cx="889000" cy="2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93349</xdr:rowOff>
    </xdr:from>
    <xdr:to>
      <xdr:col>72</xdr:col>
      <xdr:colOff>38100</xdr:colOff>
      <xdr:row>78</xdr:row>
      <xdr:rowOff>23499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29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14626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38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94645</xdr:rowOff>
    </xdr:from>
    <xdr:to>
      <xdr:col>67</xdr:col>
      <xdr:colOff>101600</xdr:colOff>
      <xdr:row>78</xdr:row>
      <xdr:rowOff>24795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2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15922</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33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15656</xdr:rowOff>
    </xdr:from>
    <xdr:to>
      <xdr:col>85</xdr:col>
      <xdr:colOff>177800</xdr:colOff>
      <xdr:row>77</xdr:row>
      <xdr:rowOff>117256</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21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165533</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19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16655</xdr:rowOff>
    </xdr:from>
    <xdr:to>
      <xdr:col>81</xdr:col>
      <xdr:colOff>101600</xdr:colOff>
      <xdr:row>77</xdr:row>
      <xdr:rowOff>118255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21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134782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9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17005</xdr:rowOff>
    </xdr:from>
    <xdr:to>
      <xdr:col>76</xdr:col>
      <xdr:colOff>165100</xdr:colOff>
      <xdr:row>77</xdr:row>
      <xdr:rowOff>118605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2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135132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99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47661</xdr:rowOff>
    </xdr:from>
    <xdr:to>
      <xdr:col>72</xdr:col>
      <xdr:colOff>38100</xdr:colOff>
      <xdr:row>77</xdr:row>
      <xdr:rowOff>149261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24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165788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02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73050</xdr:rowOff>
    </xdr:from>
    <xdr:to>
      <xdr:col>67</xdr:col>
      <xdr:colOff>101600</xdr:colOff>
      <xdr:row>78</xdr:row>
      <xdr:rowOff>3200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2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19727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04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167187</xdr:rowOff>
    </xdr:from>
    <xdr:to>
      <xdr:col>85</xdr:col>
      <xdr:colOff>127000</xdr:colOff>
      <xdr:row>99</xdr:row>
      <xdr:rowOff>87481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969287"/>
          <a:ext cx="838200" cy="9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74092</xdr:rowOff>
    </xdr:from>
    <xdr:to>
      <xdr:col>81</xdr:col>
      <xdr:colOff>50800</xdr:colOff>
      <xdr:row>99</xdr:row>
      <xdr:rowOff>87481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7047642"/>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84469</xdr:rowOff>
    </xdr:from>
    <xdr:to>
      <xdr:col>81</xdr:col>
      <xdr:colOff>101600</xdr:colOff>
      <xdr:row>99</xdr:row>
      <xdr:rowOff>14619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88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31146</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6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170050</xdr:rowOff>
    </xdr:from>
    <xdr:to>
      <xdr:col>76</xdr:col>
      <xdr:colOff>114300</xdr:colOff>
      <xdr:row>99</xdr:row>
      <xdr:rowOff>74092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972150"/>
          <a:ext cx="889000" cy="7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168714</xdr:rowOff>
    </xdr:from>
    <xdr:to>
      <xdr:col>76</xdr:col>
      <xdr:colOff>165100</xdr:colOff>
      <xdr:row>98</xdr:row>
      <xdr:rowOff>98864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9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115391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7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170050</xdr:rowOff>
    </xdr:from>
    <xdr:to>
      <xdr:col>71</xdr:col>
      <xdr:colOff>177800</xdr:colOff>
      <xdr:row>99</xdr:row>
      <xdr:rowOff>26967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972150"/>
          <a:ext cx="889000" cy="2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43822</xdr:rowOff>
    </xdr:from>
    <xdr:to>
      <xdr:col>72</xdr:col>
      <xdr:colOff>38100</xdr:colOff>
      <xdr:row>98</xdr:row>
      <xdr:rowOff>145422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84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161949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62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66672</xdr:rowOff>
    </xdr:from>
    <xdr:to>
      <xdr:col>67</xdr:col>
      <xdr:colOff>101600</xdr:colOff>
      <xdr:row>98</xdr:row>
      <xdr:rowOff>168272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8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13349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6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116387</xdr:rowOff>
    </xdr:from>
    <xdr:to>
      <xdr:col>85</xdr:col>
      <xdr:colOff>177800</xdr:colOff>
      <xdr:row>99</xdr:row>
      <xdr:rowOff>46537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91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31314</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3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36681</xdr:rowOff>
    </xdr:from>
    <xdr:to>
      <xdr:col>81</xdr:col>
      <xdr:colOff>101600</xdr:colOff>
      <xdr:row>99</xdr:row>
      <xdr:rowOff>138281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70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129408</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71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23292</xdr:rowOff>
    </xdr:from>
    <xdr:to>
      <xdr:col>76</xdr:col>
      <xdr:colOff>165100</xdr:colOff>
      <xdr:row>99</xdr:row>
      <xdr:rowOff>124892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99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116019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708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119250</xdr:rowOff>
    </xdr:from>
    <xdr:to>
      <xdr:col>72</xdr:col>
      <xdr:colOff>38100</xdr:colOff>
      <xdr:row>99</xdr:row>
      <xdr:rowOff>49400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9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40527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701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147617</xdr:rowOff>
    </xdr:from>
    <xdr:to>
      <xdr:col>67</xdr:col>
      <xdr:colOff>101600</xdr:colOff>
      <xdr:row>99</xdr:row>
      <xdr:rowOff>77767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9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68894</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704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49657</xdr:rowOff>
    </xdr:from>
    <xdr:to>
      <xdr:col>112</xdr:col>
      <xdr:colOff>38100</xdr:colOff>
      <xdr:row>38</xdr:row>
      <xdr:rowOff>151257</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6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167784</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33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78004</xdr:rowOff>
    </xdr:from>
    <xdr:to>
      <xdr:col>107</xdr:col>
      <xdr:colOff>101600</xdr:colOff>
      <xdr:row>39</xdr:row>
      <xdr:rowOff>8154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24680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36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83033</xdr:rowOff>
    </xdr:from>
    <xdr:to>
      <xdr:col>102</xdr:col>
      <xdr:colOff>165100</xdr:colOff>
      <xdr:row>39</xdr:row>
      <xdr:rowOff>13183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9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29710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37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98730</xdr:rowOff>
    </xdr:from>
    <xdr:to>
      <xdr:col>98</xdr:col>
      <xdr:colOff>38100</xdr:colOff>
      <xdr:row>39</xdr:row>
      <xdr:rowOff>28880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6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45407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38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66701</xdr:rowOff>
    </xdr:from>
    <xdr:to>
      <xdr:col>116</xdr:col>
      <xdr:colOff>63500</xdr:colOff>
      <xdr:row>57</xdr:row>
      <xdr:rowOff>9417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9667901"/>
          <a:ext cx="838200" cy="11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75309</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10019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66701</xdr:rowOff>
    </xdr:from>
    <xdr:to>
      <xdr:col>111</xdr:col>
      <xdr:colOff>177800</xdr:colOff>
      <xdr:row>56</xdr:row>
      <xdr:rowOff>76035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9667901"/>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139478</xdr:rowOff>
    </xdr:from>
    <xdr:to>
      <xdr:col>112</xdr:col>
      <xdr:colOff>38100</xdr:colOff>
      <xdr:row>59</xdr:row>
      <xdr:rowOff>69628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8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60755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17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76035</xdr:rowOff>
    </xdr:from>
    <xdr:to>
      <xdr:col>107</xdr:col>
      <xdr:colOff>50800</xdr:colOff>
      <xdr:row>56</xdr:row>
      <xdr:rowOff>81902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9677235"/>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138811</xdr:rowOff>
    </xdr:from>
    <xdr:to>
      <xdr:col>107</xdr:col>
      <xdr:colOff>101600</xdr:colOff>
      <xdr:row>59</xdr:row>
      <xdr:rowOff>68961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8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60088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17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81902</xdr:rowOff>
    </xdr:from>
    <xdr:to>
      <xdr:col>102</xdr:col>
      <xdr:colOff>114300</xdr:colOff>
      <xdr:row>56</xdr:row>
      <xdr:rowOff>87694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683102"/>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139059</xdr:rowOff>
    </xdr:from>
    <xdr:to>
      <xdr:col>102</xdr:col>
      <xdr:colOff>165100</xdr:colOff>
      <xdr:row>59</xdr:row>
      <xdr:rowOff>69209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60336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17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135972</xdr:rowOff>
    </xdr:from>
    <xdr:to>
      <xdr:col>98</xdr:col>
      <xdr:colOff>38100</xdr:colOff>
      <xdr:row>59</xdr:row>
      <xdr:rowOff>66122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0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57249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1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130067</xdr:rowOff>
    </xdr:from>
    <xdr:to>
      <xdr:col>116</xdr:col>
      <xdr:colOff>114300</xdr:colOff>
      <xdr:row>57</xdr:row>
      <xdr:rowOff>60217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7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152944</xdr:rowOff>
    </xdr:from>
    <xdr:ext cx="534377"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58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15901</xdr:rowOff>
    </xdr:from>
    <xdr:to>
      <xdr:col>112</xdr:col>
      <xdr:colOff>38100</xdr:colOff>
      <xdr:row>56</xdr:row>
      <xdr:rowOff>117501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61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134028</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56111" y="939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25235</xdr:rowOff>
    </xdr:from>
    <xdr:to>
      <xdr:col>107</xdr:col>
      <xdr:colOff>101600</xdr:colOff>
      <xdr:row>56</xdr:row>
      <xdr:rowOff>126835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62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143362</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67111" y="940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31102</xdr:rowOff>
    </xdr:from>
    <xdr:to>
      <xdr:col>102</xdr:col>
      <xdr:colOff>165100</xdr:colOff>
      <xdr:row>56</xdr:row>
      <xdr:rowOff>132702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63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149229</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278111" y="940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36894</xdr:rowOff>
    </xdr:from>
    <xdr:to>
      <xdr:col>98</xdr:col>
      <xdr:colOff>38100</xdr:colOff>
      <xdr:row>56</xdr:row>
      <xdr:rowOff>138494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63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155021</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389111" y="941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91041</xdr:rowOff>
    </xdr:from>
    <xdr:to>
      <xdr:col>116</xdr:col>
      <xdr:colOff>63500</xdr:colOff>
      <xdr:row>77</xdr:row>
      <xdr:rowOff>97735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92691"/>
          <a:ext cx="8382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97735</xdr:rowOff>
    </xdr:from>
    <xdr:to>
      <xdr:col>111</xdr:col>
      <xdr:colOff>177800</xdr:colOff>
      <xdr:row>77</xdr:row>
      <xdr:rowOff>150688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99385"/>
          <a:ext cx="889000" cy="5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81291</xdr:rowOff>
    </xdr:from>
    <xdr:to>
      <xdr:col>112</xdr:col>
      <xdr:colOff>38100</xdr:colOff>
      <xdr:row>78</xdr:row>
      <xdr:rowOff>11441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28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2568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37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136156</xdr:rowOff>
    </xdr:from>
    <xdr:to>
      <xdr:col>107</xdr:col>
      <xdr:colOff>50800</xdr:colOff>
      <xdr:row>77</xdr:row>
      <xdr:rowOff>150688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337806"/>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58970</xdr:rowOff>
    </xdr:from>
    <xdr:to>
      <xdr:col>107</xdr:col>
      <xdr:colOff>101600</xdr:colOff>
      <xdr:row>77</xdr:row>
      <xdr:rowOff>160570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26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5647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3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136156</xdr:rowOff>
    </xdr:from>
    <xdr:to>
      <xdr:col>102</xdr:col>
      <xdr:colOff>114300</xdr:colOff>
      <xdr:row>78</xdr:row>
      <xdr:rowOff>5414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337806"/>
          <a:ext cx="889000" cy="4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30525</xdr:rowOff>
    </xdr:from>
    <xdr:to>
      <xdr:col>102</xdr:col>
      <xdr:colOff>165100</xdr:colOff>
      <xdr:row>77</xdr:row>
      <xdr:rowOff>132125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23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148652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0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30917</xdr:rowOff>
    </xdr:from>
    <xdr:to>
      <xdr:col>98</xdr:col>
      <xdr:colOff>38100</xdr:colOff>
      <xdr:row>77</xdr:row>
      <xdr:rowOff>132517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23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149044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0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40241</xdr:rowOff>
    </xdr:from>
    <xdr:to>
      <xdr:col>116</xdr:col>
      <xdr:colOff>114300</xdr:colOff>
      <xdr:row>77</xdr:row>
      <xdr:rowOff>141841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18668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2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46935</xdr:rowOff>
    </xdr:from>
    <xdr:to>
      <xdr:col>112</xdr:col>
      <xdr:colOff>38100</xdr:colOff>
      <xdr:row>77</xdr:row>
      <xdr:rowOff>148535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4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165062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02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99888</xdr:rowOff>
    </xdr:from>
    <xdr:to>
      <xdr:col>107</xdr:col>
      <xdr:colOff>101600</xdr:colOff>
      <xdr:row>78</xdr:row>
      <xdr:rowOff>30038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30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21165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9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85356</xdr:rowOff>
    </xdr:from>
    <xdr:to>
      <xdr:col>102</xdr:col>
      <xdr:colOff>165100</xdr:colOff>
      <xdr:row>78</xdr:row>
      <xdr:rowOff>15506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8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6633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126064</xdr:rowOff>
    </xdr:from>
    <xdr:to>
      <xdr:col>98</xdr:col>
      <xdr:colOff>38100</xdr:colOff>
      <xdr:row>78</xdr:row>
      <xdr:rowOff>56214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32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47341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42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他団体との</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差が見られる項目については、以下の要因によるものと考える。最も他団体との差が大きい</a:t>
          </a:r>
          <a:r>
            <a:rPr lang="ja-JP" altLang="ja-JP" sz="1100" b="0" i="0" baseline="0">
              <a:solidFill>
                <a:schemeClr val="dk1"/>
              </a:solidFill>
              <a:effectLst/>
              <a:latin typeface="+mn-lt"/>
              <a:ea typeface="+mn-ea"/>
              <a:cs typeface="+mn-cs"/>
            </a:rPr>
            <a:t>貸付金については、勤労者の生活安定や中小企業等の円滑な資金調達のための各種融資制度を充実させているためだと思われる。扶助費については、他団体に比べ低い数値で推移をしているものの、当町の高齢化率は他市町村に比べても高く、社会福祉にかかる決算額が増額傾向にあるため、将来の扶助費増加が懸念され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年度の推移で特徴的なところとしては、</a:t>
          </a:r>
          <a:r>
            <a:rPr lang="ja-JP" altLang="en-US" sz="1100">
              <a:solidFill>
                <a:schemeClr val="dk1"/>
              </a:solidFill>
              <a:effectLst/>
              <a:latin typeface="+mn-lt"/>
              <a:ea typeface="+mn-ea"/>
              <a:cs typeface="+mn-cs"/>
            </a:rPr>
            <a:t>補助費等はコロナウイルス感染症対策としての特別定額給付金（約</a:t>
          </a:r>
          <a:r>
            <a:rPr lang="en-US" altLang="ja-JP" sz="1100">
              <a:solidFill>
                <a:schemeClr val="dk1"/>
              </a:solidFill>
              <a:effectLst/>
              <a:latin typeface="+mn-lt"/>
              <a:ea typeface="+mn-ea"/>
              <a:cs typeface="+mn-cs"/>
            </a:rPr>
            <a:t>19.8</a:t>
          </a:r>
          <a:r>
            <a:rPr lang="ja-JP" altLang="en-US" sz="1100">
              <a:solidFill>
                <a:schemeClr val="dk1"/>
              </a:solidFill>
              <a:effectLst/>
              <a:latin typeface="+mn-lt"/>
              <a:ea typeface="+mn-ea"/>
              <a:cs typeface="+mn-cs"/>
            </a:rPr>
            <a:t>憶円）により大きく増加しており、</a:t>
          </a:r>
          <a:r>
            <a:rPr lang="ja-JP" altLang="ja-JP" sz="1100" b="0" i="0" baseline="0">
              <a:solidFill>
                <a:schemeClr val="dk1"/>
              </a:solidFill>
              <a:effectLst/>
              <a:latin typeface="+mn-lt"/>
              <a:ea typeface="+mn-ea"/>
              <a:cs typeface="+mn-cs"/>
            </a:rPr>
            <a:t>普通建設事業費については、平成</a:t>
          </a:r>
          <a:r>
            <a:rPr lang="ja-JP" altLang="en-US" sz="1100" b="0" i="0" baseline="0">
              <a:solidFill>
                <a:schemeClr val="dk1"/>
              </a:solidFill>
              <a:effectLst/>
              <a:latin typeface="+mn-lt"/>
              <a:ea typeface="+mn-ea"/>
              <a:cs typeface="+mn-cs"/>
            </a:rPr>
            <a:t>元</a:t>
          </a:r>
          <a:r>
            <a:rPr lang="ja-JP" altLang="ja-JP" sz="1100" b="0" i="0" baseline="0">
              <a:solidFill>
                <a:schemeClr val="dk1"/>
              </a:solidFill>
              <a:effectLst/>
              <a:latin typeface="+mn-lt"/>
              <a:ea typeface="+mn-ea"/>
              <a:cs typeface="+mn-cs"/>
            </a:rPr>
            <a:t>年度から令和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年度にかけて大きく</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しているが、これは水上防災拠点施設・艇庫の整備事業（約</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億円）や小中学校のエアコン整備事業（約</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億円）が</a:t>
          </a:r>
          <a:r>
            <a:rPr lang="ja-JP" altLang="en-US" sz="1100" b="0" i="0" baseline="0">
              <a:solidFill>
                <a:schemeClr val="dk1"/>
              </a:solidFill>
              <a:effectLst/>
              <a:latin typeface="+mn-lt"/>
              <a:ea typeface="+mn-ea"/>
              <a:cs typeface="+mn-cs"/>
            </a:rPr>
            <a:t>終了したことが</a:t>
          </a:r>
          <a:r>
            <a:rPr lang="ja-JP" altLang="ja-JP" sz="1100" b="0" i="0" baseline="0">
              <a:solidFill>
                <a:schemeClr val="dk1"/>
              </a:solidFill>
              <a:effectLst/>
              <a:latin typeface="+mn-lt"/>
              <a:ea typeface="+mn-ea"/>
              <a:cs typeface="+mn-cs"/>
            </a:rPr>
            <a:t>影響している。公</a:t>
          </a:r>
          <a:r>
            <a:rPr kumimoji="1" lang="ja-JP" altLang="ja-JP" sz="1100" b="0">
              <a:solidFill>
                <a:schemeClr val="dk1"/>
              </a:solidFill>
              <a:effectLst/>
              <a:latin typeface="+mn-lt"/>
              <a:ea typeface="+mn-ea"/>
              <a:cs typeface="+mn-cs"/>
            </a:rPr>
            <a:t>債費については、</a:t>
          </a:r>
          <a:r>
            <a:rPr kumimoji="1" lang="ja-JP" altLang="en-US" sz="1100" b="0">
              <a:solidFill>
                <a:schemeClr val="dk1"/>
              </a:solidFill>
              <a:effectLst/>
              <a:latin typeface="+mn-lt"/>
              <a:ea typeface="+mn-ea"/>
              <a:cs typeface="+mn-cs"/>
            </a:rPr>
            <a:t>今まで</a:t>
          </a:r>
          <a:r>
            <a:rPr kumimoji="1" lang="ja-JP" altLang="ja-JP" sz="1100" b="0">
              <a:solidFill>
                <a:schemeClr val="dk1"/>
              </a:solidFill>
              <a:effectLst/>
              <a:latin typeface="+mn-lt"/>
              <a:ea typeface="+mn-ea"/>
              <a:cs typeface="+mn-cs"/>
            </a:rPr>
            <a:t>実施してきた大型建設事業の地方債の償還が本格的に始まってきていることから増加傾向となっており、今後しばらくはこの傾向が続くと見込まれる。</a:t>
          </a:r>
          <a:endParaRPr kumimoji="1" lang="en-US" altLang="ja-JP" sz="1100" b="0">
            <a:solidFill>
              <a:schemeClr val="dk1"/>
            </a:solidFill>
            <a:effectLst/>
            <a:latin typeface="+mn-lt"/>
            <a:ea typeface="+mn-ea"/>
            <a:cs typeface="+mn-cs"/>
          </a:endParaRPr>
        </a:p>
        <a:p>
          <a:pPr rtl="0" eaLnBrk="1" fontAlgn="auto" latinLnBrk="0" hangingPunct="1"/>
          <a:r>
            <a:rPr kumimoji="1" lang="ja-JP" altLang="en-US" sz="1100" b="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人口減少が進んでいることから</a:t>
          </a:r>
          <a:r>
            <a:rPr kumimoji="1" lang="ja-JP" altLang="en-US" sz="1100">
              <a:solidFill>
                <a:schemeClr val="dk1"/>
              </a:solidFill>
              <a:effectLst/>
              <a:latin typeface="+mn-lt"/>
              <a:ea typeface="+mn-ea"/>
              <a:cs typeface="+mn-cs"/>
            </a:rPr>
            <a:t>、令和２年度は</a:t>
          </a:r>
          <a:r>
            <a:rPr kumimoji="1" lang="ja-JP" altLang="ja-JP" sz="1100">
              <a:solidFill>
                <a:schemeClr val="dk1"/>
              </a:solidFill>
              <a:effectLst/>
              <a:latin typeface="+mn-lt"/>
              <a:ea typeface="+mn-ea"/>
              <a:cs typeface="+mn-cs"/>
            </a:rPr>
            <a:t>類型が</a:t>
          </a:r>
          <a:r>
            <a:rPr kumimoji="1" lang="en-US" altLang="ja-JP" sz="1100">
              <a:solidFill>
                <a:schemeClr val="dk1"/>
              </a:solidFill>
              <a:effectLst/>
              <a:latin typeface="+mn-lt"/>
              <a:ea typeface="+mn-ea"/>
              <a:cs typeface="+mn-cs"/>
            </a:rPr>
            <a:t>Ⅴ</a:t>
          </a:r>
          <a:r>
            <a:rPr kumimoji="1" lang="ja-JP" altLang="ja-JP" sz="1100">
              <a:solidFill>
                <a:schemeClr val="dk1"/>
              </a:solidFill>
              <a:effectLst/>
              <a:latin typeface="+mn-lt"/>
              <a:ea typeface="+mn-ea"/>
              <a:cs typeface="+mn-cs"/>
            </a:rPr>
            <a:t>－２から</a:t>
          </a:r>
          <a:r>
            <a:rPr kumimoji="1" lang="en-US" altLang="ja-JP" sz="1100">
              <a:solidFill>
                <a:schemeClr val="dk1"/>
              </a:solidFill>
              <a:effectLst/>
              <a:latin typeface="+mn-lt"/>
              <a:ea typeface="+mn-ea"/>
              <a:cs typeface="+mn-cs"/>
            </a:rPr>
            <a:t>Ⅳ</a:t>
          </a:r>
          <a:r>
            <a:rPr kumimoji="1" lang="ja-JP" altLang="ja-JP" sz="1100">
              <a:solidFill>
                <a:schemeClr val="dk1"/>
              </a:solidFill>
              <a:effectLst/>
              <a:latin typeface="+mn-lt"/>
              <a:ea typeface="+mn-ea"/>
              <a:cs typeface="+mn-cs"/>
            </a:rPr>
            <a:t>－２に移行することにな</a:t>
          </a:r>
          <a:r>
            <a:rPr kumimoji="1" lang="ja-JP" altLang="en-US" sz="1100">
              <a:solidFill>
                <a:schemeClr val="dk1"/>
              </a:solidFill>
              <a:effectLst/>
              <a:latin typeface="+mn-lt"/>
              <a:ea typeface="+mn-ea"/>
              <a:cs typeface="+mn-cs"/>
            </a:rPr>
            <a:t>った。そのため、他の類団と比較し人口が多いことから、比較的に</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人当たりのコストが抑えられていると思われる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新たな類団の状況の把握に努めるとともに、身の丈に合った財政運営を行っていく。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19,559
19,281
66.87
10,739,457
10,422,186
311,390
5,007,464
9,965,621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168765</xdr:rowOff>
    </xdr:from>
    <xdr:to>
      <xdr:col>24</xdr:col>
      <xdr:colOff>63500</xdr:colOff>
      <xdr:row>36</xdr:row>
      <xdr:rowOff>33564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69515"/>
          <a:ext cx="8382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57240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15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33564</xdr:rowOff>
    </xdr:from>
    <xdr:to>
      <xdr:col>19</xdr:col>
      <xdr:colOff>177800</xdr:colOff>
      <xdr:row>36</xdr:row>
      <xdr:rowOff>98878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0576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126456</xdr:rowOff>
    </xdr:from>
    <xdr:to>
      <xdr:col>20</xdr:col>
      <xdr:colOff>38100</xdr:colOff>
      <xdr:row>38</xdr:row>
      <xdr:rowOff>56606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47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47733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56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98878</xdr:rowOff>
    </xdr:from>
    <xdr:to>
      <xdr:col>15</xdr:col>
      <xdr:colOff>50800</xdr:colOff>
      <xdr:row>36</xdr:row>
      <xdr:rowOff>108676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7107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129722</xdr:rowOff>
    </xdr:from>
    <xdr:to>
      <xdr:col>15</xdr:col>
      <xdr:colOff>101600</xdr:colOff>
      <xdr:row>38</xdr:row>
      <xdr:rowOff>59872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50999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56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54138</xdr:rowOff>
    </xdr:from>
    <xdr:to>
      <xdr:col>10</xdr:col>
      <xdr:colOff>114300</xdr:colOff>
      <xdr:row>36</xdr:row>
      <xdr:rowOff>108676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26338"/>
          <a:ext cx="889000" cy="5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121884</xdr:rowOff>
    </xdr:from>
    <xdr:to>
      <xdr:col>10</xdr:col>
      <xdr:colOff>165100</xdr:colOff>
      <xdr:row>38</xdr:row>
      <xdr:rowOff>52034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46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43161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55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115352</xdr:rowOff>
    </xdr:from>
    <xdr:to>
      <xdr:col>6</xdr:col>
      <xdr:colOff>38100</xdr:colOff>
      <xdr:row>38</xdr:row>
      <xdr:rowOff>45503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459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36630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55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117965</xdr:rowOff>
    </xdr:from>
    <xdr:to>
      <xdr:col>24</xdr:col>
      <xdr:colOff>114300</xdr:colOff>
      <xdr:row>36</xdr:row>
      <xdr:rowOff>48115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1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96392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9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154214</xdr:rowOff>
    </xdr:from>
    <xdr:to>
      <xdr:col>20</xdr:col>
      <xdr:colOff>38100</xdr:colOff>
      <xdr:row>36</xdr:row>
      <xdr:rowOff>84364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100891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3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48078</xdr:rowOff>
    </xdr:from>
    <xdr:to>
      <xdr:col>15</xdr:col>
      <xdr:colOff>101600</xdr:colOff>
      <xdr:row>36</xdr:row>
      <xdr:rowOff>149678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2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166205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9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57876</xdr:rowOff>
    </xdr:from>
    <xdr:to>
      <xdr:col>10</xdr:col>
      <xdr:colOff>165100</xdr:colOff>
      <xdr:row>36</xdr:row>
      <xdr:rowOff>159476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3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4553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00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3338</xdr:rowOff>
    </xdr:from>
    <xdr:to>
      <xdr:col>6</xdr:col>
      <xdr:colOff>38100</xdr:colOff>
      <xdr:row>36</xdr:row>
      <xdr:rowOff>104938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7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121465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5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137589</xdr:rowOff>
    </xdr:from>
    <xdr:to>
      <xdr:col>24</xdr:col>
      <xdr:colOff>63500</xdr:colOff>
      <xdr:row>58</xdr:row>
      <xdr:rowOff>38038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567339"/>
          <a:ext cx="838200" cy="41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46279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133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38038</xdr:rowOff>
    </xdr:from>
    <xdr:to>
      <xdr:col>19</xdr:col>
      <xdr:colOff>177800</xdr:colOff>
      <xdr:row>58</xdr:row>
      <xdr:rowOff>46260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82138"/>
          <a:ext cx="889000" cy="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33763</xdr:rowOff>
    </xdr:from>
    <xdr:to>
      <xdr:col>15</xdr:col>
      <xdr:colOff>50800</xdr:colOff>
      <xdr:row>58</xdr:row>
      <xdr:rowOff>46260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77863"/>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33763</xdr:rowOff>
    </xdr:from>
    <xdr:to>
      <xdr:col>10</xdr:col>
      <xdr:colOff>114300</xdr:colOff>
      <xdr:row>58</xdr:row>
      <xdr:rowOff>49495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77863"/>
          <a:ext cx="889000" cy="1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86789</xdr:rowOff>
    </xdr:from>
    <xdr:to>
      <xdr:col>24</xdr:col>
      <xdr:colOff>114300</xdr:colOff>
      <xdr:row>56</xdr:row>
      <xdr:rowOff>16939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1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65216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9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158688</xdr:rowOff>
    </xdr:from>
    <xdr:to>
      <xdr:col>20</xdr:col>
      <xdr:colOff>38100</xdr:colOff>
      <xdr:row>58</xdr:row>
      <xdr:rowOff>88838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79965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2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166910</xdr:rowOff>
    </xdr:from>
    <xdr:to>
      <xdr:col>15</xdr:col>
      <xdr:colOff>101600</xdr:colOff>
      <xdr:row>58</xdr:row>
      <xdr:rowOff>97060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88187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3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154413</xdr:rowOff>
    </xdr:from>
    <xdr:to>
      <xdr:col>10</xdr:col>
      <xdr:colOff>165100</xdr:colOff>
      <xdr:row>58</xdr:row>
      <xdr:rowOff>84563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75690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1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170145</xdr:rowOff>
    </xdr:from>
    <xdr:to>
      <xdr:col>6</xdr:col>
      <xdr:colOff>38100</xdr:colOff>
      <xdr:row>58</xdr:row>
      <xdr:rowOff>100295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4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91422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3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42484</xdr:rowOff>
    </xdr:from>
    <xdr:to>
      <xdr:col>24</xdr:col>
      <xdr:colOff>63500</xdr:colOff>
      <xdr:row>78</xdr:row>
      <xdr:rowOff>62486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15584"/>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62486</xdr:rowOff>
    </xdr:from>
    <xdr:to>
      <xdr:col>19</xdr:col>
      <xdr:colOff>177800</xdr:colOff>
      <xdr:row>78</xdr:row>
      <xdr:rowOff>108762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35586"/>
          <a:ext cx="889000" cy="4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110548</xdr:rowOff>
    </xdr:from>
    <xdr:to>
      <xdr:col>20</xdr:col>
      <xdr:colOff>38100</xdr:colOff>
      <xdr:row>78</xdr:row>
      <xdr:rowOff>40698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57225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108762</xdr:rowOff>
    </xdr:from>
    <xdr:to>
      <xdr:col>15</xdr:col>
      <xdr:colOff>50800</xdr:colOff>
      <xdr:row>78</xdr:row>
      <xdr:rowOff>113770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81862"/>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155301</xdr:rowOff>
    </xdr:from>
    <xdr:to>
      <xdr:col>15</xdr:col>
      <xdr:colOff>101600</xdr:colOff>
      <xdr:row>78</xdr:row>
      <xdr:rowOff>85451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101978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113770</xdr:rowOff>
    </xdr:from>
    <xdr:to>
      <xdr:col>10</xdr:col>
      <xdr:colOff>114300</xdr:colOff>
      <xdr:row>78</xdr:row>
      <xdr:rowOff>122699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86870"/>
          <a:ext cx="889000" cy="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149670</xdr:rowOff>
    </xdr:from>
    <xdr:to>
      <xdr:col>10</xdr:col>
      <xdr:colOff>165100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169269</xdr:rowOff>
    </xdr:from>
    <xdr:to>
      <xdr:col>6</xdr:col>
      <xdr:colOff>38100</xdr:colOff>
      <xdr:row>78</xdr:row>
      <xdr:rowOff>99419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7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115946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4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163134</xdr:rowOff>
    </xdr:from>
    <xdr:to>
      <xdr:col>24</xdr:col>
      <xdr:colOff>114300</xdr:colOff>
      <xdr:row>78</xdr:row>
      <xdr:rowOff>93284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78061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7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11686</xdr:rowOff>
    </xdr:from>
    <xdr:to>
      <xdr:col>20</xdr:col>
      <xdr:colOff>38100</xdr:colOff>
      <xdr:row>78</xdr:row>
      <xdr:rowOff>113286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8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104413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7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57962</xdr:rowOff>
    </xdr:from>
    <xdr:to>
      <xdr:col>15</xdr:col>
      <xdr:colOff>101600</xdr:colOff>
      <xdr:row>78</xdr:row>
      <xdr:rowOff>159562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3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150689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2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62970</xdr:rowOff>
    </xdr:from>
    <xdr:to>
      <xdr:col>10</xdr:col>
      <xdr:colOff>165100</xdr:colOff>
      <xdr:row>78</xdr:row>
      <xdr:rowOff>164570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3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155697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2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71899</xdr:rowOff>
    </xdr:from>
    <xdr:to>
      <xdr:col>6</xdr:col>
      <xdr:colOff>38100</xdr:colOff>
      <xdr:row>79</xdr:row>
      <xdr:rowOff>2049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4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164626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3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19571</xdr:rowOff>
    </xdr:from>
    <xdr:to>
      <xdr:col>24</xdr:col>
      <xdr:colOff>63500</xdr:colOff>
      <xdr:row>98</xdr:row>
      <xdr:rowOff>35069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21671"/>
          <a:ext cx="838200" cy="1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26535</xdr:rowOff>
    </xdr:from>
    <xdr:to>
      <xdr:col>19</xdr:col>
      <xdr:colOff>177800</xdr:colOff>
      <xdr:row>98</xdr:row>
      <xdr:rowOff>35069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28635"/>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93069</xdr:rowOff>
    </xdr:from>
    <xdr:to>
      <xdr:col>20</xdr:col>
      <xdr:colOff>38100</xdr:colOff>
      <xdr:row>98</xdr:row>
      <xdr:rowOff>23219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72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39746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9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26535</xdr:rowOff>
    </xdr:from>
    <xdr:to>
      <xdr:col>15</xdr:col>
      <xdr:colOff>50800</xdr:colOff>
      <xdr:row>98</xdr:row>
      <xdr:rowOff>56855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28635"/>
          <a:ext cx="889000" cy="3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98661</xdr:rowOff>
    </xdr:from>
    <xdr:to>
      <xdr:col>15</xdr:col>
      <xdr:colOff>101600</xdr:colOff>
      <xdr:row>98</xdr:row>
      <xdr:rowOff>28811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72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45338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0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115827</xdr:rowOff>
    </xdr:from>
    <xdr:to>
      <xdr:col>10</xdr:col>
      <xdr:colOff>114300</xdr:colOff>
      <xdr:row>98</xdr:row>
      <xdr:rowOff>56855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46477"/>
          <a:ext cx="889000" cy="1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80625</xdr:rowOff>
    </xdr:from>
    <xdr:to>
      <xdr:col>10</xdr:col>
      <xdr:colOff>165100</xdr:colOff>
      <xdr:row>98</xdr:row>
      <xdr:rowOff>10775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1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27302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8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52499</xdr:rowOff>
    </xdr:from>
    <xdr:to>
      <xdr:col>6</xdr:col>
      <xdr:colOff>38100</xdr:colOff>
      <xdr:row>97</xdr:row>
      <xdr:rowOff>154099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170626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5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140221</xdr:rowOff>
    </xdr:from>
    <xdr:to>
      <xdr:col>24</xdr:col>
      <xdr:colOff>114300</xdr:colOff>
      <xdr:row>98</xdr:row>
      <xdr:rowOff>70371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55148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155719</xdr:rowOff>
    </xdr:from>
    <xdr:to>
      <xdr:col>20</xdr:col>
      <xdr:colOff>38100</xdr:colOff>
      <xdr:row>98</xdr:row>
      <xdr:rowOff>85869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8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76996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7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147185</xdr:rowOff>
    </xdr:from>
    <xdr:to>
      <xdr:col>15</xdr:col>
      <xdr:colOff>101600</xdr:colOff>
      <xdr:row>98</xdr:row>
      <xdr:rowOff>77335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7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68462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7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6055</xdr:rowOff>
    </xdr:from>
    <xdr:to>
      <xdr:col>10</xdr:col>
      <xdr:colOff>165100</xdr:colOff>
      <xdr:row>98</xdr:row>
      <xdr:rowOff>107655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0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98782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0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65027</xdr:rowOff>
    </xdr:from>
    <xdr:to>
      <xdr:col>6</xdr:col>
      <xdr:colOff>38100</xdr:colOff>
      <xdr:row>97</xdr:row>
      <xdr:rowOff>166627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157754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8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146329</xdr:rowOff>
    </xdr:from>
    <xdr:to>
      <xdr:col>55</xdr:col>
      <xdr:colOff>0</xdr:colOff>
      <xdr:row>34</xdr:row>
      <xdr:rowOff>91237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5804179"/>
          <a:ext cx="838200" cy="11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91237</xdr:rowOff>
    </xdr:from>
    <xdr:to>
      <xdr:col>50</xdr:col>
      <xdr:colOff>114300</xdr:colOff>
      <xdr:row>34</xdr:row>
      <xdr:rowOff>109296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5920537"/>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159766</xdr:rowOff>
    </xdr:from>
    <xdr:to>
      <xdr:col>50</xdr:col>
      <xdr:colOff>165100</xdr:colOff>
      <xdr:row>38</xdr:row>
      <xdr:rowOff>89916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81043</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109296</xdr:rowOff>
    </xdr:from>
    <xdr:to>
      <xdr:col>45</xdr:col>
      <xdr:colOff>177800</xdr:colOff>
      <xdr:row>34</xdr:row>
      <xdr:rowOff>126212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5938596"/>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165481</xdr:rowOff>
    </xdr:from>
    <xdr:to>
      <xdr:col>46</xdr:col>
      <xdr:colOff>38100</xdr:colOff>
      <xdr:row>38</xdr:row>
      <xdr:rowOff>95631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0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86758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601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126212</xdr:rowOff>
    </xdr:from>
    <xdr:to>
      <xdr:col>41</xdr:col>
      <xdr:colOff>50800</xdr:colOff>
      <xdr:row>34</xdr:row>
      <xdr:rowOff>141072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5955512"/>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151765</xdr:rowOff>
    </xdr:from>
    <xdr:to>
      <xdr:col>41</xdr:col>
      <xdr:colOff>101600</xdr:colOff>
      <xdr:row>38</xdr:row>
      <xdr:rowOff>81915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73042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152679</xdr:rowOff>
    </xdr:from>
    <xdr:to>
      <xdr:col>36</xdr:col>
      <xdr:colOff>165100</xdr:colOff>
      <xdr:row>38</xdr:row>
      <xdr:rowOff>82829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73956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89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95529</xdr:rowOff>
    </xdr:from>
    <xdr:to>
      <xdr:col>55</xdr:col>
      <xdr:colOff>50800</xdr:colOff>
      <xdr:row>34</xdr:row>
      <xdr:rowOff>25679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75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118406</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60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40437</xdr:rowOff>
    </xdr:from>
    <xdr:to>
      <xdr:col>50</xdr:col>
      <xdr:colOff>165100</xdr:colOff>
      <xdr:row>34</xdr:row>
      <xdr:rowOff>142037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86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158564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64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58496</xdr:rowOff>
    </xdr:from>
    <xdr:to>
      <xdr:col>46</xdr:col>
      <xdr:colOff>38100</xdr:colOff>
      <xdr:row>34</xdr:row>
      <xdr:rowOff>160096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8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5173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66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75412</xdr:rowOff>
    </xdr:from>
    <xdr:to>
      <xdr:col>41</xdr:col>
      <xdr:colOff>101600</xdr:colOff>
      <xdr:row>35</xdr:row>
      <xdr:rowOff>5562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9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22089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67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90272</xdr:rowOff>
    </xdr:from>
    <xdr:to>
      <xdr:col>36</xdr:col>
      <xdr:colOff>165100</xdr:colOff>
      <xdr:row>35</xdr:row>
      <xdr:rowOff>20422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91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36949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69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135319</xdr:rowOff>
    </xdr:from>
    <xdr:to>
      <xdr:col>55</xdr:col>
      <xdr:colOff>0</xdr:colOff>
      <xdr:row>58</xdr:row>
      <xdr:rowOff>163779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79419"/>
          <a:ext cx="8382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154178</xdr:rowOff>
    </xdr:from>
    <xdr:to>
      <xdr:col>50</xdr:col>
      <xdr:colOff>114300</xdr:colOff>
      <xdr:row>58</xdr:row>
      <xdr:rowOff>163779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98278"/>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154178</xdr:rowOff>
    </xdr:from>
    <xdr:to>
      <xdr:col>45</xdr:col>
      <xdr:colOff>177800</xdr:colOff>
      <xdr:row>58</xdr:row>
      <xdr:rowOff>167227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98278"/>
          <a:ext cx="8890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163093</xdr:rowOff>
    </xdr:from>
    <xdr:to>
      <xdr:col>41</xdr:col>
      <xdr:colOff>50800</xdr:colOff>
      <xdr:row>58</xdr:row>
      <xdr:rowOff>167227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107193"/>
          <a:ext cx="8890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84519</xdr:rowOff>
    </xdr:from>
    <xdr:to>
      <xdr:col>55</xdr:col>
      <xdr:colOff>50800</xdr:colOff>
      <xdr:row>59</xdr:row>
      <xdr:rowOff>14669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170896</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4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112979</xdr:rowOff>
    </xdr:from>
    <xdr:to>
      <xdr:col>50</xdr:col>
      <xdr:colOff>165100</xdr:colOff>
      <xdr:row>59</xdr:row>
      <xdr:rowOff>43129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5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34256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14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103378</xdr:rowOff>
    </xdr:from>
    <xdr:to>
      <xdr:col>46</xdr:col>
      <xdr:colOff>38100</xdr:colOff>
      <xdr:row>59</xdr:row>
      <xdr:rowOff>33528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4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24655</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14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116427</xdr:rowOff>
    </xdr:from>
    <xdr:to>
      <xdr:col>41</xdr:col>
      <xdr:colOff>101600</xdr:colOff>
      <xdr:row>59</xdr:row>
      <xdr:rowOff>46577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37704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15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112293</xdr:rowOff>
    </xdr:from>
    <xdr:to>
      <xdr:col>36</xdr:col>
      <xdr:colOff>165100</xdr:colOff>
      <xdr:row>59</xdr:row>
      <xdr:rowOff>42443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33570</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14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137692</xdr:rowOff>
    </xdr:from>
    <xdr:to>
      <xdr:col>55</xdr:col>
      <xdr:colOff>0</xdr:colOff>
      <xdr:row>75</xdr:row>
      <xdr:rowOff>97817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824992"/>
          <a:ext cx="838200" cy="13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166867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7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97817</xdr:rowOff>
    </xdr:from>
    <xdr:to>
      <xdr:col>50</xdr:col>
      <xdr:colOff>114300</xdr:colOff>
      <xdr:row>75</xdr:row>
      <xdr:rowOff>161711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956567"/>
          <a:ext cx="889000" cy="6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107449</xdr:rowOff>
    </xdr:from>
    <xdr:to>
      <xdr:col>50</xdr:col>
      <xdr:colOff>165100</xdr:colOff>
      <xdr:row>79</xdr:row>
      <xdr:rowOff>37599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8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28726</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57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100707</xdr:rowOff>
    </xdr:from>
    <xdr:to>
      <xdr:col>45</xdr:col>
      <xdr:colOff>177800</xdr:colOff>
      <xdr:row>75</xdr:row>
      <xdr:rowOff>161711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2959457"/>
          <a:ext cx="889000" cy="6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109311</xdr:rowOff>
    </xdr:from>
    <xdr:to>
      <xdr:col>46</xdr:col>
      <xdr:colOff>38100</xdr:colOff>
      <xdr:row>79</xdr:row>
      <xdr:rowOff>39461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8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30588</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57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100707</xdr:rowOff>
    </xdr:from>
    <xdr:to>
      <xdr:col>41</xdr:col>
      <xdr:colOff>50800</xdr:colOff>
      <xdr:row>75</xdr:row>
      <xdr:rowOff>137414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959457"/>
          <a:ext cx="889000" cy="3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119907</xdr:rowOff>
    </xdr:from>
    <xdr:to>
      <xdr:col>41</xdr:col>
      <xdr:colOff>101600</xdr:colOff>
      <xdr:row>79</xdr:row>
      <xdr:rowOff>50057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41184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58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119647</xdr:rowOff>
    </xdr:from>
    <xdr:to>
      <xdr:col>36</xdr:col>
      <xdr:colOff>165100</xdr:colOff>
      <xdr:row>79</xdr:row>
      <xdr:rowOff>49797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40924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58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86892</xdr:rowOff>
    </xdr:from>
    <xdr:to>
      <xdr:col>55</xdr:col>
      <xdr:colOff>50800</xdr:colOff>
      <xdr:row>75</xdr:row>
      <xdr:rowOff>17042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77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109769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6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47017</xdr:rowOff>
    </xdr:from>
    <xdr:to>
      <xdr:col>50</xdr:col>
      <xdr:colOff>165100</xdr:colOff>
      <xdr:row>75</xdr:row>
      <xdr:rowOff>148617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90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165144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68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110911</xdr:rowOff>
    </xdr:from>
    <xdr:to>
      <xdr:col>46</xdr:col>
      <xdr:colOff>38100</xdr:colOff>
      <xdr:row>76</xdr:row>
      <xdr:rowOff>41061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96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57588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7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49907</xdr:rowOff>
    </xdr:from>
    <xdr:to>
      <xdr:col>41</xdr:col>
      <xdr:colOff>101600</xdr:colOff>
      <xdr:row>75</xdr:row>
      <xdr:rowOff>151507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90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168034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68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86614</xdr:rowOff>
    </xdr:from>
    <xdr:to>
      <xdr:col>36</xdr:col>
      <xdr:colOff>165100</xdr:colOff>
      <xdr:row>76</xdr:row>
      <xdr:rowOff>16765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9453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33291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7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160937</xdr:rowOff>
    </xdr:from>
    <xdr:to>
      <xdr:col>55</xdr:col>
      <xdr:colOff>0</xdr:colOff>
      <xdr:row>97</xdr:row>
      <xdr:rowOff>20044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20137"/>
          <a:ext cx="838200" cy="3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15219</xdr:rowOff>
    </xdr:from>
    <xdr:to>
      <xdr:col>50</xdr:col>
      <xdr:colOff>114300</xdr:colOff>
      <xdr:row>97</xdr:row>
      <xdr:rowOff>20044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645869"/>
          <a:ext cx="8890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39340</xdr:rowOff>
    </xdr:from>
    <xdr:to>
      <xdr:col>50</xdr:col>
      <xdr:colOff>165100</xdr:colOff>
      <xdr:row>97</xdr:row>
      <xdr:rowOff>140940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132067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15219</xdr:rowOff>
    </xdr:from>
    <xdr:to>
      <xdr:col>45</xdr:col>
      <xdr:colOff>177800</xdr:colOff>
      <xdr:row>97</xdr:row>
      <xdr:rowOff>44534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45869"/>
          <a:ext cx="889000" cy="2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33609</xdr:rowOff>
    </xdr:from>
    <xdr:to>
      <xdr:col>46</xdr:col>
      <xdr:colOff>38100</xdr:colOff>
      <xdr:row>97</xdr:row>
      <xdr:rowOff>135209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6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126336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5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154346</xdr:rowOff>
    </xdr:from>
    <xdr:to>
      <xdr:col>41</xdr:col>
      <xdr:colOff>50800</xdr:colOff>
      <xdr:row>97</xdr:row>
      <xdr:rowOff>44534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13546"/>
          <a:ext cx="889000" cy="6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25014</xdr:rowOff>
    </xdr:from>
    <xdr:to>
      <xdr:col>41</xdr:col>
      <xdr:colOff>101600</xdr:colOff>
      <xdr:row>97</xdr:row>
      <xdr:rowOff>126614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117741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4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33480</xdr:rowOff>
    </xdr:from>
    <xdr:to>
      <xdr:col>36</xdr:col>
      <xdr:colOff>165100</xdr:colOff>
      <xdr:row>97</xdr:row>
      <xdr:rowOff>135080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6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126207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75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110137</xdr:rowOff>
    </xdr:from>
    <xdr:to>
      <xdr:col>55</xdr:col>
      <xdr:colOff>50800</xdr:colOff>
      <xdr:row>97</xdr:row>
      <xdr:rowOff>40287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6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88564</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4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140694</xdr:rowOff>
    </xdr:from>
    <xdr:to>
      <xdr:col>50</xdr:col>
      <xdr:colOff>165100</xdr:colOff>
      <xdr:row>97</xdr:row>
      <xdr:rowOff>70844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9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87371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37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135869</xdr:rowOff>
    </xdr:from>
    <xdr:to>
      <xdr:col>46</xdr:col>
      <xdr:colOff>38100</xdr:colOff>
      <xdr:row>97</xdr:row>
      <xdr:rowOff>66019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9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82546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37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165184</xdr:rowOff>
    </xdr:from>
    <xdr:to>
      <xdr:col>41</xdr:col>
      <xdr:colOff>101600</xdr:colOff>
      <xdr:row>97</xdr:row>
      <xdr:rowOff>95334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111861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39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103546</xdr:rowOff>
    </xdr:from>
    <xdr:to>
      <xdr:col>36</xdr:col>
      <xdr:colOff>165100</xdr:colOff>
      <xdr:row>97</xdr:row>
      <xdr:rowOff>33696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6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50223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33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51591</xdr:rowOff>
    </xdr:from>
    <xdr:to>
      <xdr:col>85</xdr:col>
      <xdr:colOff>127000</xdr:colOff>
      <xdr:row>37</xdr:row>
      <xdr:rowOff>103026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395241"/>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51591</xdr:rowOff>
    </xdr:from>
    <xdr:to>
      <xdr:col>81</xdr:col>
      <xdr:colOff>50800</xdr:colOff>
      <xdr:row>37</xdr:row>
      <xdr:rowOff>65764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395241"/>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149381</xdr:rowOff>
    </xdr:from>
    <xdr:to>
      <xdr:col>81</xdr:col>
      <xdr:colOff>101600</xdr:colOff>
      <xdr:row>38</xdr:row>
      <xdr:rowOff>79532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49303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70658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58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65764</xdr:rowOff>
    </xdr:from>
    <xdr:to>
      <xdr:col>76</xdr:col>
      <xdr:colOff>114300</xdr:colOff>
      <xdr:row>38</xdr:row>
      <xdr:rowOff>76378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409414"/>
          <a:ext cx="889000" cy="18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168877</xdr:rowOff>
    </xdr:from>
    <xdr:to>
      <xdr:col>76</xdr:col>
      <xdr:colOff>165100</xdr:colOff>
      <xdr:row>38</xdr:row>
      <xdr:rowOff>99027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51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90154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6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76378</xdr:rowOff>
    </xdr:from>
    <xdr:to>
      <xdr:col>71</xdr:col>
      <xdr:colOff>177800</xdr:colOff>
      <xdr:row>38</xdr:row>
      <xdr:rowOff>92837</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591478"/>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23716</xdr:rowOff>
    </xdr:from>
    <xdr:to>
      <xdr:col>72</xdr:col>
      <xdr:colOff>38100</xdr:colOff>
      <xdr:row>38</xdr:row>
      <xdr:rowOff>125316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141843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31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6963</xdr:rowOff>
    </xdr:from>
    <xdr:to>
      <xdr:col>67</xdr:col>
      <xdr:colOff>101600</xdr:colOff>
      <xdr:row>38</xdr:row>
      <xdr:rowOff>108563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125090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52226</xdr:rowOff>
    </xdr:from>
    <xdr:to>
      <xdr:col>85</xdr:col>
      <xdr:colOff>177800</xdr:colOff>
      <xdr:row>37</xdr:row>
      <xdr:rowOff>153826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39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30653</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7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791</xdr:rowOff>
    </xdr:from>
    <xdr:to>
      <xdr:col>81</xdr:col>
      <xdr:colOff>101600</xdr:colOff>
      <xdr:row>37</xdr:row>
      <xdr:rowOff>102391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4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118918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11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14964</xdr:rowOff>
    </xdr:from>
    <xdr:to>
      <xdr:col>76</xdr:col>
      <xdr:colOff>165100</xdr:colOff>
      <xdr:row>37</xdr:row>
      <xdr:rowOff>116564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35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133091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1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25578</xdr:rowOff>
    </xdr:from>
    <xdr:to>
      <xdr:col>72</xdr:col>
      <xdr:colOff>38100</xdr:colOff>
      <xdr:row>38</xdr:row>
      <xdr:rowOff>127178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54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118305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63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42037</xdr:rowOff>
    </xdr:from>
    <xdr:to>
      <xdr:col>67</xdr:col>
      <xdr:colOff>101600</xdr:colOff>
      <xdr:row>38</xdr:row>
      <xdr:rowOff>143637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134764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50386</xdr:rowOff>
    </xdr:from>
    <xdr:to>
      <xdr:col>85</xdr:col>
      <xdr:colOff>127000</xdr:colOff>
      <xdr:row>57</xdr:row>
      <xdr:rowOff>1275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651586"/>
          <a:ext cx="838200" cy="12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50386</xdr:rowOff>
    </xdr:from>
    <xdr:to>
      <xdr:col>81</xdr:col>
      <xdr:colOff>50800</xdr:colOff>
      <xdr:row>57</xdr:row>
      <xdr:rowOff>64598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651586"/>
          <a:ext cx="889000" cy="18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122924</xdr:rowOff>
    </xdr:from>
    <xdr:to>
      <xdr:col>81</xdr:col>
      <xdr:colOff>101600</xdr:colOff>
      <xdr:row>57</xdr:row>
      <xdr:rowOff>53074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2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44201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81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64598</xdr:rowOff>
    </xdr:from>
    <xdr:to>
      <xdr:col>76</xdr:col>
      <xdr:colOff>114300</xdr:colOff>
      <xdr:row>57</xdr:row>
      <xdr:rowOff>120437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837248"/>
          <a:ext cx="889000" cy="5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157731</xdr:rowOff>
    </xdr:from>
    <xdr:to>
      <xdr:col>76</xdr:col>
      <xdr:colOff>165100</xdr:colOff>
      <xdr:row>57</xdr:row>
      <xdr:rowOff>87881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5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104408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53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86147</xdr:rowOff>
    </xdr:from>
    <xdr:to>
      <xdr:col>71</xdr:col>
      <xdr:colOff>177800</xdr:colOff>
      <xdr:row>57</xdr:row>
      <xdr:rowOff>120437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85879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141737</xdr:rowOff>
    </xdr:from>
    <xdr:to>
      <xdr:col>72</xdr:col>
      <xdr:colOff>38100</xdr:colOff>
      <xdr:row>57</xdr:row>
      <xdr:rowOff>71887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74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88414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51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170251</xdr:rowOff>
    </xdr:from>
    <xdr:to>
      <xdr:col>67</xdr:col>
      <xdr:colOff>101600</xdr:colOff>
      <xdr:row>57</xdr:row>
      <xdr:rowOff>100401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7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116928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54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121925</xdr:rowOff>
    </xdr:from>
    <xdr:to>
      <xdr:col>85</xdr:col>
      <xdr:colOff>177800</xdr:colOff>
      <xdr:row>57</xdr:row>
      <xdr:rowOff>52075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72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100352</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70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171036</xdr:rowOff>
    </xdr:from>
    <xdr:to>
      <xdr:col>81</xdr:col>
      <xdr:colOff>101600</xdr:colOff>
      <xdr:row>56</xdr:row>
      <xdr:rowOff>101186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60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117713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37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13798</xdr:rowOff>
    </xdr:from>
    <xdr:to>
      <xdr:col>76</xdr:col>
      <xdr:colOff>165100</xdr:colOff>
      <xdr:row>57</xdr:row>
      <xdr:rowOff>115398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7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106525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87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69637</xdr:rowOff>
    </xdr:from>
    <xdr:to>
      <xdr:col>72</xdr:col>
      <xdr:colOff>38100</xdr:colOff>
      <xdr:row>57</xdr:row>
      <xdr:rowOff>171237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84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162364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93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35347</xdr:rowOff>
    </xdr:from>
    <xdr:to>
      <xdr:col>67</xdr:col>
      <xdr:colOff>101600</xdr:colOff>
      <xdr:row>57</xdr:row>
      <xdr:rowOff>136947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8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128074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90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16610</xdr:rowOff>
    </xdr:from>
    <xdr:to>
      <xdr:col>85</xdr:col>
      <xdr:colOff>127000</xdr:colOff>
      <xdr:row>78</xdr:row>
      <xdr:rowOff>22766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89710"/>
          <a:ext cx="838200" cy="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16610</xdr:rowOff>
    </xdr:from>
    <xdr:to>
      <xdr:col>81</xdr:col>
      <xdr:colOff>50800</xdr:colOff>
      <xdr:row>78</xdr:row>
      <xdr:rowOff>24092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389710"/>
          <a:ext cx="889000" cy="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134477</xdr:rowOff>
    </xdr:from>
    <xdr:to>
      <xdr:col>81</xdr:col>
      <xdr:colOff>101600</xdr:colOff>
      <xdr:row>78</xdr:row>
      <xdr:rowOff>64627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3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81154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1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24092</xdr:rowOff>
    </xdr:from>
    <xdr:to>
      <xdr:col>76</xdr:col>
      <xdr:colOff>114300</xdr:colOff>
      <xdr:row>78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97192"/>
          <a:ext cx="8890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137513</xdr:rowOff>
    </xdr:from>
    <xdr:to>
      <xdr:col>76</xdr:col>
      <xdr:colOff>165100</xdr:colOff>
      <xdr:row>78</xdr:row>
      <xdr:rowOff>67663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9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84190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1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142146</xdr:rowOff>
    </xdr:from>
    <xdr:to>
      <xdr:col>72</xdr:col>
      <xdr:colOff>38100</xdr:colOff>
      <xdr:row>78</xdr:row>
      <xdr:rowOff>72296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4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88823</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4017" y="13119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135889</xdr:rowOff>
    </xdr:from>
    <xdr:to>
      <xdr:col>67</xdr:col>
      <xdr:colOff>101600</xdr:colOff>
      <xdr:row>78</xdr:row>
      <xdr:rowOff>66039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3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82566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143416</xdr:rowOff>
    </xdr:from>
    <xdr:to>
      <xdr:col>85</xdr:col>
      <xdr:colOff>177800</xdr:colOff>
      <xdr:row>78</xdr:row>
      <xdr:rowOff>73566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4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96680</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98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137260</xdr:rowOff>
    </xdr:from>
    <xdr:to>
      <xdr:col>81</xdr:col>
      <xdr:colOff>101600</xdr:colOff>
      <xdr:row>78</xdr:row>
      <xdr:rowOff>67410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3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58537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43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144742</xdr:rowOff>
    </xdr:from>
    <xdr:to>
      <xdr:col>76</xdr:col>
      <xdr:colOff>165100</xdr:colOff>
      <xdr:row>78</xdr:row>
      <xdr:rowOff>74892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4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66019</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439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66456</xdr:rowOff>
    </xdr:from>
    <xdr:to>
      <xdr:col>85</xdr:col>
      <xdr:colOff>127000</xdr:colOff>
      <xdr:row>97</xdr:row>
      <xdr:rowOff>67455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97106"/>
          <a:ext cx="838200" cy="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67455</xdr:rowOff>
    </xdr:from>
    <xdr:to>
      <xdr:col>81</xdr:col>
      <xdr:colOff>50800</xdr:colOff>
      <xdr:row>97</xdr:row>
      <xdr:rowOff>67805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98105"/>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95217</xdr:rowOff>
    </xdr:from>
    <xdr:to>
      <xdr:col>81</xdr:col>
      <xdr:colOff>101600</xdr:colOff>
      <xdr:row>98</xdr:row>
      <xdr:rowOff>25367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72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16494</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81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67805</xdr:rowOff>
    </xdr:from>
    <xdr:to>
      <xdr:col>76</xdr:col>
      <xdr:colOff>114300</xdr:colOff>
      <xdr:row>97</xdr:row>
      <xdr:rowOff>98461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98455"/>
          <a:ext cx="889000" cy="3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91704</xdr:rowOff>
    </xdr:from>
    <xdr:to>
      <xdr:col>76</xdr:col>
      <xdr:colOff>165100</xdr:colOff>
      <xdr:row>98</xdr:row>
      <xdr:rowOff>21854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72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12981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8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98461</xdr:rowOff>
    </xdr:from>
    <xdr:to>
      <xdr:col>71</xdr:col>
      <xdr:colOff>177800</xdr:colOff>
      <xdr:row>97</xdr:row>
      <xdr:rowOff>123850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729111"/>
          <a:ext cx="889000" cy="2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93349</xdr:rowOff>
    </xdr:from>
    <xdr:to>
      <xdr:col>72</xdr:col>
      <xdr:colOff>38100</xdr:colOff>
      <xdr:row>98</xdr:row>
      <xdr:rowOff>23499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81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94645</xdr:rowOff>
    </xdr:from>
    <xdr:to>
      <xdr:col>67</xdr:col>
      <xdr:colOff>101600</xdr:colOff>
      <xdr:row>98</xdr:row>
      <xdr:rowOff>24795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72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15922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81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15656</xdr:rowOff>
    </xdr:from>
    <xdr:to>
      <xdr:col>85</xdr:col>
      <xdr:colOff>177800</xdr:colOff>
      <xdr:row>97</xdr:row>
      <xdr:rowOff>117256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4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165533</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2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16655</xdr:rowOff>
    </xdr:from>
    <xdr:to>
      <xdr:col>81</xdr:col>
      <xdr:colOff>101600</xdr:colOff>
      <xdr:row>97</xdr:row>
      <xdr:rowOff>118255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4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134782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42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17005</xdr:rowOff>
    </xdr:from>
    <xdr:to>
      <xdr:col>76</xdr:col>
      <xdr:colOff>165100</xdr:colOff>
      <xdr:row>97</xdr:row>
      <xdr:rowOff>118605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135132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42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47661</xdr:rowOff>
    </xdr:from>
    <xdr:to>
      <xdr:col>72</xdr:col>
      <xdr:colOff>38100</xdr:colOff>
      <xdr:row>97</xdr:row>
      <xdr:rowOff>149261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7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165788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45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73050</xdr:rowOff>
    </xdr:from>
    <xdr:to>
      <xdr:col>67</xdr:col>
      <xdr:colOff>101600</xdr:colOff>
      <xdr:row>98</xdr:row>
      <xdr:rowOff>3200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19727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4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61468</xdr:rowOff>
    </xdr:from>
    <xdr:to>
      <xdr:col>112</xdr:col>
      <xdr:colOff>38100</xdr:colOff>
      <xdr:row>36</xdr:row>
      <xdr:rowOff>163068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35</xdr:row>
      <xdr:rowOff>8145</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008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141478</xdr:rowOff>
    </xdr:from>
    <xdr:to>
      <xdr:col>107</xdr:col>
      <xdr:colOff>101600</xdr:colOff>
      <xdr:row>38</xdr:row>
      <xdr:rowOff>71628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88155</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260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22606</xdr:rowOff>
    </xdr:from>
    <xdr:to>
      <xdr:col>102</xdr:col>
      <xdr:colOff>165100</xdr:colOff>
      <xdr:row>37</xdr:row>
      <xdr:rowOff>124206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35</xdr:row>
      <xdr:rowOff>140733</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1414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166624</xdr:rowOff>
    </xdr:from>
    <xdr:to>
      <xdr:col>98</xdr:col>
      <xdr:colOff>38100</xdr:colOff>
      <xdr:row>37</xdr:row>
      <xdr:rowOff>96774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33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113301</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114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類似団体との比較では、令和</a:t>
          </a:r>
          <a:r>
            <a:rPr kumimoji="1" lang="ja-JP" altLang="ja-JP" sz="1100">
              <a:solidFill>
                <a:schemeClr val="dk1"/>
              </a:solidFill>
              <a:effectLst/>
              <a:latin typeface="+mn-lt"/>
              <a:ea typeface="+mn-ea"/>
              <a:cs typeface="+mn-cs"/>
            </a:rPr>
            <a:t>２年度は類型が</a:t>
          </a:r>
          <a:r>
            <a:rPr kumimoji="1" lang="en-US" altLang="ja-JP" sz="1100">
              <a:solidFill>
                <a:schemeClr val="dk1"/>
              </a:solidFill>
              <a:effectLst/>
              <a:latin typeface="+mn-lt"/>
              <a:ea typeface="+mn-ea"/>
              <a:cs typeface="+mn-cs"/>
            </a:rPr>
            <a:t>Ⅴ</a:t>
          </a:r>
          <a:r>
            <a:rPr kumimoji="1" lang="ja-JP" altLang="ja-JP" sz="1100">
              <a:solidFill>
                <a:schemeClr val="dk1"/>
              </a:solidFill>
              <a:effectLst/>
              <a:latin typeface="+mn-lt"/>
              <a:ea typeface="+mn-ea"/>
              <a:cs typeface="+mn-cs"/>
            </a:rPr>
            <a:t>－２から</a:t>
          </a:r>
          <a:r>
            <a:rPr kumimoji="1" lang="en-US" altLang="ja-JP" sz="1100">
              <a:solidFill>
                <a:schemeClr val="dk1"/>
              </a:solidFill>
              <a:effectLst/>
              <a:latin typeface="+mn-lt"/>
              <a:ea typeface="+mn-ea"/>
              <a:cs typeface="+mn-cs"/>
            </a:rPr>
            <a:t>Ⅳ</a:t>
          </a:r>
          <a:r>
            <a:rPr kumimoji="1" lang="ja-JP" altLang="ja-JP" sz="1100">
              <a:solidFill>
                <a:schemeClr val="dk1"/>
              </a:solidFill>
              <a:effectLst/>
              <a:latin typeface="+mn-lt"/>
              <a:ea typeface="+mn-ea"/>
              <a:cs typeface="+mn-cs"/>
            </a:rPr>
            <a:t>－２に移行することになった。そのため、他の類団と比較し人口が多いことから、比較的に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人当たりのコストが抑えられていると思われる。</a:t>
          </a:r>
          <a:r>
            <a:rPr kumimoji="1" lang="ja-JP" altLang="en-US" sz="1100">
              <a:solidFill>
                <a:schemeClr val="dk1"/>
              </a:solidFill>
              <a:effectLst/>
              <a:latin typeface="+mn-lt"/>
              <a:ea typeface="+mn-ea"/>
              <a:cs typeface="+mn-cs"/>
            </a:rPr>
            <a:t>特徴的なものとしては、</a:t>
          </a:r>
          <a:r>
            <a:rPr kumimoji="1" lang="ja-JP" altLang="ja-JP" sz="1100">
              <a:solidFill>
                <a:schemeClr val="dk1"/>
              </a:solidFill>
              <a:effectLst/>
              <a:latin typeface="+mn-lt"/>
              <a:ea typeface="+mn-ea"/>
              <a:cs typeface="+mn-cs"/>
            </a:rPr>
            <a:t>農林水産業費は、町の土地が狭小であり、産業構造を見ても第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次産業</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産業</a:t>
          </a:r>
          <a:r>
            <a:rPr kumimoji="1" lang="en-US" altLang="ja-JP" sz="1100">
              <a:solidFill>
                <a:schemeClr val="dk1"/>
              </a:solidFill>
              <a:effectLst/>
              <a:latin typeface="+mn-lt"/>
              <a:ea typeface="+mn-ea"/>
              <a:cs typeface="+mn-cs"/>
            </a:rPr>
            <a:t>37.9%</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次産業</a:t>
          </a:r>
          <a:r>
            <a:rPr kumimoji="1" lang="en-US" altLang="ja-JP" sz="1100">
              <a:solidFill>
                <a:schemeClr val="dk1"/>
              </a:solidFill>
              <a:effectLst/>
              <a:latin typeface="+mn-lt"/>
              <a:ea typeface="+mn-ea"/>
              <a:cs typeface="+mn-cs"/>
            </a:rPr>
            <a:t>60.7%</a:t>
          </a:r>
          <a:r>
            <a:rPr kumimoji="1" lang="ja-JP" altLang="ja-JP" sz="1100">
              <a:solidFill>
                <a:schemeClr val="dk1"/>
              </a:solidFill>
              <a:effectLst/>
              <a:latin typeface="+mn-lt"/>
              <a:ea typeface="+mn-ea"/>
              <a:cs typeface="+mn-cs"/>
            </a:rPr>
            <a:t>と第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次産業の比率が非常に低いため、他団体に比べ事業費についても低い値となっている。労働費については、</a:t>
          </a:r>
          <a:r>
            <a:rPr lang="ja-JP" altLang="ja-JP" sz="1100" b="0" i="0" baseline="0">
              <a:solidFill>
                <a:schemeClr val="dk1"/>
              </a:solidFill>
              <a:effectLst/>
              <a:latin typeface="+mn-lt"/>
              <a:ea typeface="+mn-ea"/>
              <a:cs typeface="+mn-cs"/>
            </a:rPr>
            <a:t>勤労者の生活安定や中小企業等の円滑な資金調達のための各種融資制度の充実により他団体を大きく上回っている。商工費については</a:t>
          </a:r>
          <a:r>
            <a:rPr kumimoji="1" lang="ja-JP" altLang="ja-JP" sz="1100">
              <a:solidFill>
                <a:schemeClr val="dk1"/>
              </a:solidFill>
              <a:effectLst/>
              <a:latin typeface="+mn-lt"/>
              <a:ea typeface="+mn-ea"/>
              <a:cs typeface="+mn-cs"/>
            </a:rPr>
            <a:t>、当町の自然や歴史、温泉といった豊かな観光資源を活用した各種観光施策の実施も影響して、高い水準を維持しているものと思われる。</a:t>
          </a:r>
          <a:r>
            <a:rPr lang="ja-JP" altLang="ja-JP" sz="1100">
              <a:solidFill>
                <a:schemeClr val="dk1"/>
              </a:solidFill>
              <a:effectLst/>
              <a:latin typeface="+mn-lt"/>
              <a:ea typeface="+mn-ea"/>
              <a:cs typeface="+mn-cs"/>
            </a:rPr>
            <a:t>年度の推移で特徴的なところとしては、</a:t>
          </a:r>
          <a:r>
            <a:rPr lang="ja-JP" altLang="en-US" sz="1100">
              <a:solidFill>
                <a:schemeClr val="dk1"/>
              </a:solidFill>
              <a:effectLst/>
              <a:latin typeface="+mn-lt"/>
              <a:ea typeface="+mn-ea"/>
              <a:cs typeface="+mn-cs"/>
            </a:rPr>
            <a:t>総務費が</a:t>
          </a:r>
          <a:r>
            <a:rPr lang="ja-JP" altLang="ja-JP" sz="1100">
              <a:solidFill>
                <a:schemeClr val="dk1"/>
              </a:solidFill>
              <a:effectLst/>
              <a:latin typeface="+mn-lt"/>
              <a:ea typeface="+mn-ea"/>
              <a:cs typeface="+mn-cs"/>
            </a:rPr>
            <a:t>コロナウイルス感染症対策としての特別定額給付金（約</a:t>
          </a:r>
          <a:r>
            <a:rPr lang="en-US" altLang="ja-JP" sz="1100">
              <a:solidFill>
                <a:schemeClr val="dk1"/>
              </a:solidFill>
              <a:effectLst/>
              <a:latin typeface="+mn-lt"/>
              <a:ea typeface="+mn-ea"/>
              <a:cs typeface="+mn-cs"/>
            </a:rPr>
            <a:t>19.8</a:t>
          </a:r>
          <a:r>
            <a:rPr lang="ja-JP" altLang="ja-JP" sz="1100">
              <a:solidFill>
                <a:schemeClr val="dk1"/>
              </a:solidFill>
              <a:effectLst/>
              <a:latin typeface="+mn-lt"/>
              <a:ea typeface="+mn-ea"/>
              <a:cs typeface="+mn-cs"/>
            </a:rPr>
            <a:t>憶円）により大きく増加しており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教育費が</a:t>
          </a:r>
          <a:r>
            <a:rPr lang="ja-JP" altLang="ja-JP" sz="1100" b="0" i="0" baseline="0">
              <a:solidFill>
                <a:schemeClr val="dk1"/>
              </a:solidFill>
              <a:effectLst/>
              <a:latin typeface="+mn-lt"/>
              <a:ea typeface="+mn-ea"/>
              <a:cs typeface="+mn-cs"/>
            </a:rPr>
            <a:t>小中学校のエアコン整備事業（約</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億円）や水上防災拠点施設・艇庫の整備事業（約</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が終了したこと</a:t>
          </a:r>
          <a:r>
            <a:rPr lang="ja-JP" altLang="ja-JP" sz="1100" b="0" i="0" baseline="0">
              <a:solidFill>
                <a:schemeClr val="dk1"/>
              </a:solidFill>
              <a:effectLst/>
              <a:latin typeface="+mn-lt"/>
              <a:ea typeface="+mn-ea"/>
              <a:cs typeface="+mn-cs"/>
            </a:rPr>
            <a:t>で大幅に</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a:t>
          </a:r>
          <a:r>
            <a:rPr lang="ja-JP" altLang="ja-JP" sz="1100">
              <a:solidFill>
                <a:schemeClr val="dk1"/>
              </a:solidFill>
              <a:effectLst/>
              <a:latin typeface="+mn-lt"/>
              <a:ea typeface="+mn-ea"/>
              <a:cs typeface="+mn-cs"/>
            </a:rPr>
            <a:t>民生費については、社会保障経費が年々増加してきており、今後も右肩上がりで上昇していくものと思われる。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財政調整基金残高は、適切な財源の確保と歳出の精査により取崩しを行わずに財政運営ができており、前年度とほぼ同額となっている。</a:t>
          </a:r>
          <a:r>
            <a:rPr kumimoji="1" lang="ja-JP" altLang="en-US" sz="1100" baseline="0">
              <a:solidFill>
                <a:schemeClr val="dk1"/>
              </a:solidFill>
              <a:effectLst/>
              <a:latin typeface="+mn-lt"/>
              <a:ea typeface="+mn-ea"/>
              <a:cs typeface="+mn-cs"/>
            </a:rPr>
            <a:t>実質収支は、継続的に黒字となっており、</a:t>
          </a:r>
          <a:r>
            <a:rPr kumimoji="1" lang="ja-JP" altLang="ja-JP" sz="1100" baseline="0">
              <a:solidFill>
                <a:schemeClr val="dk1"/>
              </a:solidFill>
              <a:effectLst/>
              <a:latin typeface="+mn-lt"/>
              <a:ea typeface="+mn-ea"/>
              <a:cs typeface="+mn-cs"/>
            </a:rPr>
            <a:t>実質単年度収支</a:t>
          </a:r>
          <a:r>
            <a:rPr kumimoji="1" lang="ja-JP" altLang="en-US" sz="1100" baseline="0">
              <a:solidFill>
                <a:schemeClr val="dk1"/>
              </a:solidFill>
              <a:effectLst/>
              <a:latin typeface="+mn-lt"/>
              <a:ea typeface="+mn-ea"/>
              <a:cs typeface="+mn-cs"/>
            </a:rPr>
            <a:t>についても、</a:t>
          </a:r>
          <a:r>
            <a:rPr kumimoji="1" lang="ja-JP" altLang="ja-JP" sz="1100" baseline="0">
              <a:solidFill>
                <a:schemeClr val="dk1"/>
              </a:solidFill>
              <a:effectLst/>
              <a:latin typeface="+mn-lt"/>
              <a:ea typeface="+mn-ea"/>
              <a:cs typeface="+mn-cs"/>
            </a:rPr>
            <a:t>法人町民税の落ち込みや湖周行政事務組合の負担金の増など</a:t>
          </a:r>
          <a:r>
            <a:rPr kumimoji="1" lang="ja-JP" altLang="en-US" sz="1100" baseline="0">
              <a:solidFill>
                <a:schemeClr val="dk1"/>
              </a:solidFill>
              <a:effectLst/>
              <a:latin typeface="+mn-lt"/>
              <a:ea typeface="+mn-ea"/>
              <a:cs typeface="+mn-cs"/>
            </a:rPr>
            <a:t>により</a:t>
          </a:r>
          <a:r>
            <a:rPr kumimoji="1" lang="ja-JP" altLang="ja-JP" sz="1100" baseline="0">
              <a:solidFill>
                <a:schemeClr val="dk1"/>
              </a:solidFill>
              <a:effectLst/>
              <a:latin typeface="+mn-lt"/>
              <a:ea typeface="+mn-ea"/>
              <a:cs typeface="+mn-cs"/>
            </a:rPr>
            <a:t>令和元年度でマイナスとなっているが、</a:t>
          </a:r>
          <a:r>
            <a:rPr kumimoji="1" lang="ja-JP" altLang="en-US" sz="1100" baseline="0">
              <a:solidFill>
                <a:schemeClr val="dk1"/>
              </a:solidFill>
              <a:effectLst/>
              <a:latin typeface="+mn-lt"/>
              <a:ea typeface="+mn-ea"/>
              <a:cs typeface="+mn-cs"/>
            </a:rPr>
            <a:t>令和２年度は黒字に回復している。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全ての会計において黒字であり、実質赤字比率はない。</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水道事業会計</a:t>
          </a:r>
          <a:r>
            <a:rPr kumimoji="1"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連結実質赤字比率においては黒字となっているが、経営収支では赤字が生じており、現在は留保資金にも余裕があることから危機的状況ではないが、中長期的な改善が必要とされるため、平成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に経営戦略を策定し、令和元年度に料金改定（引き上げ）を実施したところである。今後、更新費用等が増大していくことから持続可能な運営をしていくためにも、経営戦略の見直しを行い、早い段階で再度の料金改定を検討する必要が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下水道事業会計</a:t>
          </a:r>
          <a:r>
            <a:rPr kumimoji="1"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人口減少などにより使用料収入の減少が見込まれる中、現在では耐用年数を超えている管路はないが、今後、老朽化の進んだ施設の更新等に多額の資金投資が必要となってくることから、財源確保のための経営改善を行い、計画的な更新を進めていく必要が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温泉会計</a:t>
          </a:r>
          <a:r>
            <a:rPr kumimoji="1"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比率は増加傾向となっているが、平成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年度に多額の借入を行っているため、元金償還が始ま</a:t>
          </a:r>
          <a:r>
            <a:rPr lang="ja-JP" altLang="en-US" sz="1100">
              <a:solidFill>
                <a:schemeClr val="dk1"/>
              </a:solidFill>
              <a:effectLst/>
              <a:latin typeface="+mn-lt"/>
              <a:ea typeface="+mn-ea"/>
              <a:cs typeface="+mn-cs"/>
            </a:rPr>
            <a:t>った</a:t>
          </a:r>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からは比率は減少していく。温泉利用者の減少に加え、温泉管の漏湯事故に伴う修繕費や、施設の老朽化に伴う更新費に多額の費用を必要とし、厳しい財政状況が見込まれることから、効率化・経営健全化のための取り組みが必要とな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、地方消費税交付金など</a:t>
          </a:r>
          <a:r>
            <a:rPr kumimoji="1" lang="ja-JP" altLang="ja-JP" sz="1100">
              <a:solidFill>
                <a:schemeClr val="dk1"/>
              </a:solidFill>
              <a:effectLst/>
              <a:latin typeface="+mn-lt"/>
              <a:ea typeface="+mn-ea"/>
              <a:cs typeface="+mn-cs"/>
            </a:rPr>
            <a:t>の増に伴い、標準財政規模が増となったことから比率が減少した。今後、公債費の増が見込まれるため、状況を注視していく必要がある。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10739457</v>
      </c>
      <c r="BO4" s="433"/>
      <c r="BP4" s="433"/>
      <c r="BQ4" s="433"/>
      <c r="BR4" s="433"/>
      <c r="BS4" s="433"/>
      <c r="BT4" s="433"/>
      <c r="BU4" s="434"/>
      <c r="BV4" s="432">
        <v>8726008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6.2</v>
      </c>
      <c r="CU4" s="439"/>
      <c r="CV4" s="439"/>
      <c r="CW4" s="439"/>
      <c r="CX4" s="439"/>
      <c r="CY4" s="439"/>
      <c r="CZ4" s="439"/>
      <c r="DA4" s="440"/>
      <c r="DB4" s="438">
        <v>6.5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10422186</v>
      </c>
      <c r="BO5" s="470"/>
      <c r="BP5" s="470"/>
      <c r="BQ5" s="470"/>
      <c r="BR5" s="470"/>
      <c r="BS5" s="470"/>
      <c r="BT5" s="470"/>
      <c r="BU5" s="471"/>
      <c r="BV5" s="469">
        <v>8414779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82.5</v>
      </c>
      <c r="CU5" s="467"/>
      <c r="CV5" s="467"/>
      <c r="CW5" s="467"/>
      <c r="CX5" s="467"/>
      <c r="CY5" s="467"/>
      <c r="CZ5" s="467"/>
      <c r="DA5" s="468"/>
      <c r="DB5" s="466">
        <v>86.1</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317271</v>
      </c>
      <c r="BO6" s="470"/>
      <c r="BP6" s="470"/>
      <c r="BQ6" s="470"/>
      <c r="BR6" s="470"/>
      <c r="BS6" s="470"/>
      <c r="BT6" s="470"/>
      <c r="BU6" s="471"/>
      <c r="BV6" s="469">
        <v>311229</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87.3</v>
      </c>
      <c r="CU6" s="507"/>
      <c r="CV6" s="507"/>
      <c r="CW6" s="507"/>
      <c r="CX6" s="507"/>
      <c r="CY6" s="507"/>
      <c r="CZ6" s="507"/>
      <c r="DA6" s="508"/>
      <c r="DB6" s="506">
        <v>91.1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5881</v>
      </c>
      <c r="BO7" s="470"/>
      <c r="BP7" s="470"/>
      <c r="BQ7" s="470"/>
      <c r="BR7" s="470"/>
      <c r="BS7" s="470"/>
      <c r="BT7" s="470"/>
      <c r="BU7" s="471"/>
      <c r="BV7" s="469">
        <v>288</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5007464</v>
      </c>
      <c r="CU7" s="470"/>
      <c r="CV7" s="470"/>
      <c r="CW7" s="470"/>
      <c r="CX7" s="470"/>
      <c r="CY7" s="470"/>
      <c r="CZ7" s="470"/>
      <c r="DA7" s="471"/>
      <c r="DB7" s="469">
        <v>4790336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311390</v>
      </c>
      <c r="BO8" s="470"/>
      <c r="BP8" s="470"/>
      <c r="BQ8" s="470"/>
      <c r="BR8" s="470"/>
      <c r="BS8" s="470"/>
      <c r="BT8" s="470"/>
      <c r="BU8" s="471"/>
      <c r="BV8" s="469">
        <v>310941</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0.59</v>
      </c>
      <c r="CU8" s="510"/>
      <c r="CV8" s="510"/>
      <c r="CW8" s="510"/>
      <c r="CX8" s="510"/>
      <c r="CY8" s="510"/>
      <c r="CZ8" s="510"/>
      <c r="DA8" s="511"/>
      <c r="DB8" s="509">
        <v>0.6</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19155</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449</v>
      </c>
      <c r="BO9" s="470"/>
      <c r="BP9" s="470"/>
      <c r="BQ9" s="470"/>
      <c r="BR9" s="470"/>
      <c r="BS9" s="470"/>
      <c r="BT9" s="470"/>
      <c r="BU9" s="471"/>
      <c r="BV9" s="469">
        <v>-36855</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13.2</v>
      </c>
      <c r="CU9" s="467"/>
      <c r="CV9" s="467"/>
      <c r="CW9" s="467"/>
      <c r="CX9" s="467"/>
      <c r="CY9" s="467"/>
      <c r="CZ9" s="467"/>
      <c r="DA9" s="468"/>
      <c r="DB9" s="466">
        <v>14.5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20236</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94</v>
      </c>
      <c r="AV10" s="502"/>
      <c r="AW10" s="502"/>
      <c r="AX10" s="502"/>
      <c r="AY10" s="503" t="s">
        <v>121</v>
      </c>
      <c r="AZ10" s="504"/>
      <c r="BA10" s="504"/>
      <c r="BB10" s="504"/>
      <c r="BC10" s="504"/>
      <c r="BD10" s="504"/>
      <c r="BE10" s="504"/>
      <c r="BF10" s="504"/>
      <c r="BG10" s="504"/>
      <c r="BH10" s="504"/>
      <c r="BI10" s="504"/>
      <c r="BJ10" s="504"/>
      <c r="BK10" s="504"/>
      <c r="BL10" s="504"/>
      <c r="BM10" s="505"/>
      <c r="BN10" s="469">
        <v>6000</v>
      </c>
      <c r="BO10" s="470"/>
      <c r="BP10" s="470"/>
      <c r="BQ10" s="470"/>
      <c r="BR10" s="470"/>
      <c r="BS10" s="470"/>
      <c r="BT10" s="470"/>
      <c r="BU10" s="471"/>
      <c r="BV10" s="469">
        <v>3252</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94</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19559</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94</v>
      </c>
      <c r="AV12" s="502"/>
      <c r="AW12" s="502"/>
      <c r="AX12" s="502"/>
      <c r="AY12" s="503" t="s">
        <v>134</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136</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19281</v>
      </c>
      <c r="S13" s="554"/>
      <c r="T13" s="554"/>
      <c r="U13" s="554"/>
      <c r="V13" s="555"/>
      <c r="W13" s="485" t="s">
        <v>138</v>
      </c>
      <c r="X13" s="486"/>
      <c r="Y13" s="486"/>
      <c r="Z13" s="486"/>
      <c r="AA13" s="486"/>
      <c r="AB13" s="476"/>
      <c r="AC13" s="520">
        <v>135</v>
      </c>
      <c r="AD13" s="521"/>
      <c r="AE13" s="521"/>
      <c r="AF13" s="521"/>
      <c r="AG13" s="563"/>
      <c r="AH13" s="520">
        <v>160</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6449</v>
      </c>
      <c r="BO13" s="470"/>
      <c r="BP13" s="470"/>
      <c r="BQ13" s="470"/>
      <c r="BR13" s="470"/>
      <c r="BS13" s="470"/>
      <c r="BT13" s="470"/>
      <c r="BU13" s="471"/>
      <c r="BV13" s="469">
        <v>-33603</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5.8</v>
      </c>
      <c r="CU13" s="467"/>
      <c r="CV13" s="467"/>
      <c r="CW13" s="467"/>
      <c r="CX13" s="467"/>
      <c r="CY13" s="467"/>
      <c r="CZ13" s="467"/>
      <c r="DA13" s="468"/>
      <c r="DB13" s="466">
        <v>4.8</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19859</v>
      </c>
      <c r="S14" s="554"/>
      <c r="T14" s="554"/>
      <c r="U14" s="554"/>
      <c r="V14" s="555"/>
      <c r="W14" s="459"/>
      <c r="X14" s="460"/>
      <c r="Y14" s="460"/>
      <c r="Z14" s="460"/>
      <c r="AA14" s="460"/>
      <c r="AB14" s="449"/>
      <c r="AC14" s="556">
        <v>1.4</v>
      </c>
      <c r="AD14" s="557"/>
      <c r="AE14" s="557"/>
      <c r="AF14" s="557"/>
      <c r="AG14" s="558"/>
      <c r="AH14" s="556">
        <v>1.6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66.900000000000006</v>
      </c>
      <c r="CU14" s="568"/>
      <c r="CV14" s="568"/>
      <c r="CW14" s="568"/>
      <c r="CX14" s="568"/>
      <c r="CY14" s="568"/>
      <c r="CZ14" s="568"/>
      <c r="DA14" s="569"/>
      <c r="DB14" s="567">
        <v>76.400000000000006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145</v>
      </c>
      <c r="N15" s="561"/>
      <c r="O15" s="561"/>
      <c r="P15" s="561"/>
      <c r="Q15" s="562"/>
      <c r="R15" s="553">
        <v>19582</v>
      </c>
      <c r="S15" s="554"/>
      <c r="T15" s="554"/>
      <c r="U15" s="554"/>
      <c r="V15" s="555"/>
      <c r="W15" s="485" t="s">
        <v>146</v>
      </c>
      <c r="X15" s="486"/>
      <c r="Y15" s="486"/>
      <c r="Z15" s="486"/>
      <c r="AA15" s="486"/>
      <c r="AB15" s="476"/>
      <c r="AC15" s="520">
        <v>3641</v>
      </c>
      <c r="AD15" s="521"/>
      <c r="AE15" s="521"/>
      <c r="AF15" s="521"/>
      <c r="AG15" s="563"/>
      <c r="AH15" s="520">
        <v>3994</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2345311</v>
      </c>
      <c r="BO15" s="433"/>
      <c r="BP15" s="433"/>
      <c r="BQ15" s="433"/>
      <c r="BR15" s="433"/>
      <c r="BS15" s="433"/>
      <c r="BT15" s="433"/>
      <c r="BU15" s="434"/>
      <c r="BV15" s="432">
        <v>2315776</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37.9</v>
      </c>
      <c r="AD16" s="557"/>
      <c r="AE16" s="557"/>
      <c r="AF16" s="557"/>
      <c r="AG16" s="558"/>
      <c r="AH16" s="556">
        <v>39</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4097690</v>
      </c>
      <c r="BO16" s="470"/>
      <c r="BP16" s="470"/>
      <c r="BQ16" s="470"/>
      <c r="BR16" s="470"/>
      <c r="BS16" s="470"/>
      <c r="BT16" s="470"/>
      <c r="BU16" s="471"/>
      <c r="BV16" s="469">
        <v>3895441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150</v>
      </c>
      <c r="S17" s="574"/>
      <c r="T17" s="574"/>
      <c r="U17" s="574"/>
      <c r="V17" s="575"/>
      <c r="W17" s="485" t="s">
        <v>153</v>
      </c>
      <c r="X17" s="486"/>
      <c r="Y17" s="486"/>
      <c r="Z17" s="486"/>
      <c r="AA17" s="486"/>
      <c r="AB17" s="476"/>
      <c r="AC17" s="520">
        <v>5830</v>
      </c>
      <c r="AD17" s="521"/>
      <c r="AE17" s="521"/>
      <c r="AF17" s="521"/>
      <c r="AG17" s="563"/>
      <c r="AH17" s="520">
        <v>6076</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2972390</v>
      </c>
      <c r="BO17" s="470"/>
      <c r="BP17" s="470"/>
      <c r="BQ17" s="470"/>
      <c r="BR17" s="470"/>
      <c r="BS17" s="470"/>
      <c r="BT17" s="470"/>
      <c r="BU17" s="471"/>
      <c r="BV17" s="469">
        <v>2954317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66.87</v>
      </c>
      <c r="M18" s="585"/>
      <c r="N18" s="585"/>
      <c r="O18" s="585"/>
      <c r="P18" s="585"/>
      <c r="Q18" s="585"/>
      <c r="R18" s="586"/>
      <c r="S18" s="586"/>
      <c r="T18" s="586"/>
      <c r="U18" s="586"/>
      <c r="V18" s="587"/>
      <c r="W18" s="487"/>
      <c r="X18" s="488"/>
      <c r="Y18" s="488"/>
      <c r="Z18" s="488"/>
      <c r="AA18" s="488"/>
      <c r="AB18" s="479"/>
      <c r="AC18" s="588">
        <v>60.7</v>
      </c>
      <c r="AD18" s="589"/>
      <c r="AE18" s="589"/>
      <c r="AF18" s="589"/>
      <c r="AG18" s="590"/>
      <c r="AH18" s="588">
        <v>59.4</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4140418</v>
      </c>
      <c r="BO18" s="470"/>
      <c r="BP18" s="470"/>
      <c r="BQ18" s="470"/>
      <c r="BR18" s="470"/>
      <c r="BS18" s="470"/>
      <c r="BT18" s="470"/>
      <c r="BU18" s="471"/>
      <c r="BV18" s="469">
        <v>4156751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286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6231933</v>
      </c>
      <c r="BO19" s="470"/>
      <c r="BP19" s="470"/>
      <c r="BQ19" s="470"/>
      <c r="BR19" s="470"/>
      <c r="BS19" s="470"/>
      <c r="BT19" s="470"/>
      <c r="BU19" s="471"/>
      <c r="BV19" s="469">
        <v>5734172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7847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9965621</v>
      </c>
      <c r="BO23" s="470"/>
      <c r="BP23" s="470"/>
      <c r="BQ23" s="470"/>
      <c r="BR23" s="470"/>
      <c r="BS23" s="470"/>
      <c r="BT23" s="470"/>
      <c r="BU23" s="471"/>
      <c r="BV23" s="469">
        <v>9856867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7620</v>
      </c>
      <c r="R24" s="521"/>
      <c r="S24" s="521"/>
      <c r="T24" s="521"/>
      <c r="U24" s="521"/>
      <c r="V24" s="563"/>
      <c r="W24" s="622"/>
      <c r="X24" s="610"/>
      <c r="Y24" s="611"/>
      <c r="Z24" s="519" t="s">
        <v>169</v>
      </c>
      <c r="AA24" s="499"/>
      <c r="AB24" s="499"/>
      <c r="AC24" s="499"/>
      <c r="AD24" s="499"/>
      <c r="AE24" s="499"/>
      <c r="AF24" s="499"/>
      <c r="AG24" s="500"/>
      <c r="AH24" s="520">
        <v>183</v>
      </c>
      <c r="AI24" s="521"/>
      <c r="AJ24" s="521"/>
      <c r="AK24" s="521"/>
      <c r="AL24" s="563"/>
      <c r="AM24" s="520">
        <v>508740</v>
      </c>
      <c r="AN24" s="521"/>
      <c r="AO24" s="521"/>
      <c r="AP24" s="521"/>
      <c r="AQ24" s="521"/>
      <c r="AR24" s="563"/>
      <c r="AS24" s="520">
        <v>2780</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7788034</v>
      </c>
      <c r="BO24" s="470"/>
      <c r="BP24" s="470"/>
      <c r="BQ24" s="470"/>
      <c r="BR24" s="470"/>
      <c r="BS24" s="470"/>
      <c r="BT24" s="470"/>
      <c r="BU24" s="471"/>
      <c r="BV24" s="469">
        <v>8054133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6270</v>
      </c>
      <c r="R25" s="521"/>
      <c r="S25" s="521"/>
      <c r="T25" s="521"/>
      <c r="U25" s="521"/>
      <c r="V25" s="563"/>
      <c r="W25" s="622"/>
      <c r="X25" s="610"/>
      <c r="Y25" s="611"/>
      <c r="Z25" s="519" t="s">
        <v>172</v>
      </c>
      <c r="AA25" s="499"/>
      <c r="AB25" s="499"/>
      <c r="AC25" s="499"/>
      <c r="AD25" s="499"/>
      <c r="AE25" s="499"/>
      <c r="AF25" s="499"/>
      <c r="AG25" s="500"/>
      <c r="AH25" s="520" t="s">
        <v>173</v>
      </c>
      <c r="AI25" s="521"/>
      <c r="AJ25" s="521"/>
      <c r="AK25" s="521"/>
      <c r="AL25" s="563"/>
      <c r="AM25" s="520" t="s">
        <v>173</v>
      </c>
      <c r="AN25" s="521"/>
      <c r="AO25" s="521"/>
      <c r="AP25" s="521"/>
      <c r="AQ25" s="521"/>
      <c r="AR25" s="563"/>
      <c r="AS25" s="520" t="s">
        <v>136</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414521</v>
      </c>
      <c r="BO25" s="433"/>
      <c r="BP25" s="433"/>
      <c r="BQ25" s="433"/>
      <c r="BR25" s="433"/>
      <c r="BS25" s="433"/>
      <c r="BT25" s="433"/>
      <c r="BU25" s="434"/>
      <c r="BV25" s="432">
        <v>654943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5485</v>
      </c>
      <c r="R26" s="521"/>
      <c r="S26" s="521"/>
      <c r="T26" s="521"/>
      <c r="U26" s="521"/>
      <c r="V26" s="563"/>
      <c r="W26" s="622"/>
      <c r="X26" s="610"/>
      <c r="Y26" s="611"/>
      <c r="Z26" s="519" t="s">
        <v>176</v>
      </c>
      <c r="AA26" s="632"/>
      <c r="AB26" s="632"/>
      <c r="AC26" s="632"/>
      <c r="AD26" s="632"/>
      <c r="AE26" s="632"/>
      <c r="AF26" s="632"/>
      <c r="AG26" s="633"/>
      <c r="AH26" s="520" t="s">
        <v>128</v>
      </c>
      <c r="AI26" s="521"/>
      <c r="AJ26" s="521"/>
      <c r="AK26" s="521"/>
      <c r="AL26" s="563"/>
      <c r="AM26" s="520" t="s">
        <v>136</v>
      </c>
      <c r="AN26" s="521"/>
      <c r="AO26" s="521"/>
      <c r="AP26" s="521"/>
      <c r="AQ26" s="521"/>
      <c r="AR26" s="563"/>
      <c r="AS26" s="520" t="s">
        <v>128</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128</v>
      </c>
      <c r="BO26" s="470"/>
      <c r="BP26" s="470"/>
      <c r="BQ26" s="470"/>
      <c r="BR26" s="470"/>
      <c r="BS26" s="470"/>
      <c r="BT26" s="470"/>
      <c r="BU26" s="471"/>
      <c r="BV26" s="469" t="s">
        <v>173</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3280</v>
      </c>
      <c r="R27" s="521"/>
      <c r="S27" s="521"/>
      <c r="T27" s="521"/>
      <c r="U27" s="521"/>
      <c r="V27" s="563"/>
      <c r="W27" s="622"/>
      <c r="X27" s="610"/>
      <c r="Y27" s="611"/>
      <c r="Z27" s="519" t="s">
        <v>179</v>
      </c>
      <c r="AA27" s="499"/>
      <c r="AB27" s="499"/>
      <c r="AC27" s="499"/>
      <c r="AD27" s="499"/>
      <c r="AE27" s="499"/>
      <c r="AF27" s="499"/>
      <c r="AG27" s="500"/>
      <c r="AH27" s="520" t="s">
        <v>173</v>
      </c>
      <c r="AI27" s="521"/>
      <c r="AJ27" s="521"/>
      <c r="AK27" s="521"/>
      <c r="AL27" s="563"/>
      <c r="AM27" s="520" t="s">
        <v>128</v>
      </c>
      <c r="AN27" s="521"/>
      <c r="AO27" s="521"/>
      <c r="AP27" s="521"/>
      <c r="AQ27" s="521"/>
      <c r="AR27" s="563"/>
      <c r="AS27" s="520" t="s">
        <v>128</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t="s">
        <v>173</v>
      </c>
      <c r="BO27" s="646"/>
      <c r="BP27" s="646"/>
      <c r="BQ27" s="646"/>
      <c r="BR27" s="646"/>
      <c r="BS27" s="646"/>
      <c r="BT27" s="646"/>
      <c r="BU27" s="647"/>
      <c r="BV27" s="645" t="s">
        <v>136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2660</v>
      </c>
      <c r="R28" s="521"/>
      <c r="S28" s="521"/>
      <c r="T28" s="521"/>
      <c r="U28" s="521"/>
      <c r="V28" s="563"/>
      <c r="W28" s="622"/>
      <c r="X28" s="610"/>
      <c r="Y28" s="611"/>
      <c r="Z28" s="519" t="s">
        <v>182</v>
      </c>
      <c r="AA28" s="499"/>
      <c r="AB28" s="499"/>
      <c r="AC28" s="499"/>
      <c r="AD28" s="499"/>
      <c r="AE28" s="499"/>
      <c r="AF28" s="499"/>
      <c r="AG28" s="500"/>
      <c r="AH28" s="520" t="s">
        <v>173</v>
      </c>
      <c r="AI28" s="521"/>
      <c r="AJ28" s="521"/>
      <c r="AK28" s="521"/>
      <c r="AL28" s="563"/>
      <c r="AM28" s="520" t="s">
        <v>173</v>
      </c>
      <c r="AN28" s="521"/>
      <c r="AO28" s="521"/>
      <c r="AP28" s="521"/>
      <c r="AQ28" s="521"/>
      <c r="AR28" s="563"/>
      <c r="AS28" s="520" t="s">
        <v>173</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1049356</v>
      </c>
      <c r="BO28" s="433"/>
      <c r="BP28" s="433"/>
      <c r="BQ28" s="433"/>
      <c r="BR28" s="433"/>
      <c r="BS28" s="433"/>
      <c r="BT28" s="433"/>
      <c r="BU28" s="434"/>
      <c r="BV28" s="432">
        <v>1043356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11</v>
      </c>
      <c r="M29" s="521"/>
      <c r="N29" s="521"/>
      <c r="O29" s="521"/>
      <c r="P29" s="563"/>
      <c r="Q29" s="520">
        <v>2370</v>
      </c>
      <c r="R29" s="521"/>
      <c r="S29" s="521"/>
      <c r="T29" s="521"/>
      <c r="U29" s="521"/>
      <c r="V29" s="563"/>
      <c r="W29" s="623"/>
      <c r="X29" s="624"/>
      <c r="Y29" s="625"/>
      <c r="Z29" s="519" t="s">
        <v>185</v>
      </c>
      <c r="AA29" s="499"/>
      <c r="AB29" s="499"/>
      <c r="AC29" s="499"/>
      <c r="AD29" s="499"/>
      <c r="AE29" s="499"/>
      <c r="AF29" s="499"/>
      <c r="AG29" s="500"/>
      <c r="AH29" s="520">
        <v>183</v>
      </c>
      <c r="AI29" s="521"/>
      <c r="AJ29" s="521"/>
      <c r="AK29" s="521"/>
      <c r="AL29" s="563"/>
      <c r="AM29" s="520">
        <v>508740</v>
      </c>
      <c r="AN29" s="521"/>
      <c r="AO29" s="521"/>
      <c r="AP29" s="521"/>
      <c r="AQ29" s="521"/>
      <c r="AR29" s="563"/>
      <c r="AS29" s="520">
        <v>2780</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603</v>
      </c>
      <c r="BO29" s="470"/>
      <c r="BP29" s="470"/>
      <c r="BQ29" s="470"/>
      <c r="BR29" s="470"/>
      <c r="BS29" s="470"/>
      <c r="BT29" s="470"/>
      <c r="BU29" s="471"/>
      <c r="BV29" s="469">
        <v>603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95.8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626825</v>
      </c>
      <c r="BO30" s="646"/>
      <c r="BP30" s="646"/>
      <c r="BQ30" s="646"/>
      <c r="BR30" s="646"/>
      <c r="BS30" s="646"/>
      <c r="BT30" s="646"/>
      <c r="BU30" s="647"/>
      <c r="BV30" s="645">
        <v>623009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195</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196</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IF('各会計、関係団体の財政状況及び健全化判断比率'!B33="","",'各会計、関係団体の財政状況及び健全化判断比率'!B33)</f>
        <v>水道事業会計</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IF('各会計、関係団体の財政状況及び健全化判断比率'!B35="","",'各会計、関係団体の財政状況及び健全化判断比率'!B35)</f>
        <v>温泉事業特別会計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諏訪広域連合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下諏訪町土地開発公社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IF('各会計、関係団体の財政状況及び健全化判断比率'!B34="","",'各会計、関係団体の財政状況及び健全化判断比率'!B34)</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　（一般会計）</v>
      </c>
      <c r="BZ35" s="659"/>
      <c r="CA35" s="659"/>
      <c r="CB35" s="659"/>
      <c r="CC35" s="659"/>
      <c r="CD35" s="659"/>
      <c r="CE35" s="659"/>
      <c r="CF35" s="659"/>
      <c r="CG35" s="659"/>
      <c r="CH35" s="659"/>
      <c r="CI35" s="659"/>
      <c r="CJ35" s="659"/>
      <c r="CK35" s="659"/>
      <c r="CL35" s="659"/>
      <c r="CM35" s="659"/>
      <c r="CN35" s="214"/>
      <c r="CO35" s="658">
        <f t="shared" ref="CO35:CO43" si="3">IF(CQ35="","",CO34+1)</f>
        <v>21</v>
      </c>
      <c r="CP35" s="658"/>
      <c r="CQ35" s="659" t="str">
        <f>IF('各会計、関係団体の財政状況及び健全化判断比率'!BS8="","",'各会計、関係団体の財政状況及び健全化判断比率'!BS8)</f>
        <v>社団法人　下諏訪町地域開発公社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特別養護老人ホーム事業特別会計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　（救護施設八ヶ岳寮特別会計）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駐車場事業特別会計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　（介護保険特別会計）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6</v>
      </c>
      <c r="V38" s="658"/>
      <c r="W38" s="659" t="str">
        <f>IF('各会計、関係団体の財政状況及び健全化判断比率'!B32="","",'各会計、関係団体の財政状況及び健全化判断比率'!B32)</f>
        <v>交通災害共済事業特別会計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　（諏訪広域消防特別会計）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　（ふるさと市町村県基金事業特別会計）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長野県市町村自治振興組合（一般会計）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長野県後期高齢者医療広域連合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19</v>
      </c>
      <c r="BX43" s="658"/>
      <c r="BY43" s="659" t="str">
        <f>IF('各会計、関係団体の財政状況及び健全化判断比率'!B77="","",'各会計、関係団体の財政状況及び健全化判断比率'!B77)</f>
        <v>（後期高齢者医療特別会計）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nZRbNERH1TwgSznloYUU60DdKGOtoAuKm1Y7QiU1W/WdNv369dD224/YspZXvVk2K/B3XtBtVawYWdpZ30qA2A==" saltValue="Yj3oHWQyzAAx8tLC9LK7g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50" t="s">
        <v>574</v>
      </c>
      <c r="D34" s="1250"/>
      <c r="E34" s="1251"/>
      <c r="F34" s="32">
        <v>6.42</v>
      </c>
      <c r="G34" s="33">
        <v>6.64</v>
      </c>
      <c r="H34" s="33">
        <v>7.47</v>
      </c>
      <c r="I34" s="33">
        <v>7.68</v>
      </c>
      <c r="J34" s="34">
        <v>8.19</v>
      </c>
      <c r="K34" s="22"/>
      <c r="L34" s="22"/>
      <c r="M34" s="22"/>
      <c r="N34" s="22"/>
      <c r="O34" s="22"/>
      <c r="P34" s="22"/>
    </row>
    <row r="35" spans="1:16" ht="39" customHeight="1" x14ac:dyDescent="0.15">
      <c r="A35" s="22"/>
      <c r="B35" s="35"/>
      <c r="C35" s="1244" t="s">
        <v>575</v>
      </c>
      <c r="D35" s="1245"/>
      <c r="E35" s="1246"/>
      <c r="F35" s="36">
        <v>2.2999999999999998</v>
      </c>
      <c r="G35" s="37">
        <v>3.14</v>
      </c>
      <c r="H35" s="37">
        <v>4.49</v>
      </c>
      <c r="I35" s="37">
        <v>6.54</v>
      </c>
      <c r="J35" s="38">
        <v>8.0399999999999991</v>
      </c>
      <c r="K35" s="22"/>
      <c r="L35" s="22"/>
      <c r="M35" s="22"/>
      <c r="N35" s="22"/>
      <c r="O35" s="22"/>
      <c r="P35" s="22"/>
    </row>
    <row r="36" spans="1:16" ht="39" customHeight="1" x14ac:dyDescent="0.15">
      <c r="A36" s="22"/>
      <c r="B36" s="35"/>
      <c r="C36" s="1244" t="s">
        <v>576</v>
      </c>
      <c r="D36" s="1245"/>
      <c r="E36" s="1246"/>
      <c r="F36" s="36">
        <v>7.21</v>
      </c>
      <c r="G36" s="37">
        <v>7.24</v>
      </c>
      <c r="H36" s="37">
        <v>7.18</v>
      </c>
      <c r="I36" s="37">
        <v>6.49</v>
      </c>
      <c r="J36" s="38">
        <v>6.21</v>
      </c>
      <c r="K36" s="22"/>
      <c r="L36" s="22"/>
      <c r="M36" s="22"/>
      <c r="N36" s="22"/>
      <c r="O36" s="22"/>
      <c r="P36" s="22"/>
    </row>
    <row r="37" spans="1:16" ht="39" customHeight="1" x14ac:dyDescent="0.15">
      <c r="A37" s="22"/>
      <c r="B37" s="35"/>
      <c r="C37" s="1244" t="s">
        <v>577</v>
      </c>
      <c r="D37" s="1245"/>
      <c r="E37" s="1246"/>
      <c r="F37" s="36">
        <v>0</v>
      </c>
      <c r="G37" s="37">
        <v>0.28999999999999998</v>
      </c>
      <c r="H37" s="37">
        <v>0</v>
      </c>
      <c r="I37" s="37">
        <v>0.31</v>
      </c>
      <c r="J37" s="38">
        <v>0.51</v>
      </c>
      <c r="K37" s="22"/>
      <c r="L37" s="22"/>
      <c r="M37" s="22"/>
      <c r="N37" s="22"/>
      <c r="O37" s="22"/>
      <c r="P37" s="22"/>
    </row>
    <row r="38" spans="1:16" ht="39" customHeight="1" x14ac:dyDescent="0.15">
      <c r="A38" s="22"/>
      <c r="B38" s="35"/>
      <c r="C38" s="1244" t="s">
        <v>578</v>
      </c>
      <c r="D38" s="1245"/>
      <c r="E38" s="1246"/>
      <c r="F38" s="36">
        <v>0.23</v>
      </c>
      <c r="G38" s="37">
        <v>0.23</v>
      </c>
      <c r="H38" s="37">
        <v>0.16</v>
      </c>
      <c r="I38" s="37">
        <v>0.2</v>
      </c>
      <c r="J38" s="38">
        <v>0.22</v>
      </c>
      <c r="K38" s="22"/>
      <c r="L38" s="22"/>
      <c r="M38" s="22"/>
      <c r="N38" s="22"/>
      <c r="O38" s="22"/>
      <c r="P38" s="22"/>
    </row>
    <row r="39" spans="1:16" ht="39" customHeight="1" x14ac:dyDescent="0.15">
      <c r="A39" s="22"/>
      <c r="B39" s="35"/>
      <c r="C39" s="1244" t="s">
        <v>579</v>
      </c>
      <c r="D39" s="1245"/>
      <c r="E39" s="1246"/>
      <c r="F39" s="36">
        <v>0.89</v>
      </c>
      <c r="G39" s="37">
        <v>1.01</v>
      </c>
      <c r="H39" s="37">
        <v>1.38</v>
      </c>
      <c r="I39" s="37">
        <v>0.84</v>
      </c>
      <c r="J39" s="38">
        <v>0.19</v>
      </c>
      <c r="K39" s="22"/>
      <c r="L39" s="22"/>
      <c r="M39" s="22"/>
      <c r="N39" s="22"/>
      <c r="O39" s="22"/>
      <c r="P39" s="22"/>
    </row>
    <row r="40" spans="1:16" ht="39" customHeight="1" x14ac:dyDescent="0.15">
      <c r="A40" s="22"/>
      <c r="B40" s="35"/>
      <c r="C40" s="1244" t="s">
        <v>580</v>
      </c>
      <c r="D40" s="1245"/>
      <c r="E40" s="1246"/>
      <c r="F40" s="36">
        <v>0.02</v>
      </c>
      <c r="G40" s="37">
        <v>0.01</v>
      </c>
      <c r="H40" s="37">
        <v>0</v>
      </c>
      <c r="I40" s="37">
        <v>0</v>
      </c>
      <c r="J40" s="38">
        <v>0.01</v>
      </c>
      <c r="K40" s="22"/>
      <c r="L40" s="22"/>
      <c r="M40" s="22"/>
      <c r="N40" s="22"/>
      <c r="O40" s="22"/>
      <c r="P40" s="22"/>
    </row>
    <row r="41" spans="1:16" ht="39" customHeight="1" x14ac:dyDescent="0.15">
      <c r="A41" s="22"/>
      <c r="B41" s="35"/>
      <c r="C41" s="1244" t="s">
        <v>581</v>
      </c>
      <c r="D41" s="1245"/>
      <c r="E41" s="1246"/>
      <c r="F41" s="36">
        <v>0.02</v>
      </c>
      <c r="G41" s="37">
        <v>0.01</v>
      </c>
      <c r="H41" s="37">
        <v>0</v>
      </c>
      <c r="I41" s="37">
        <v>0.01</v>
      </c>
      <c r="J41" s="38">
        <v>0</v>
      </c>
      <c r="K41" s="22"/>
      <c r="L41" s="22"/>
      <c r="M41" s="22"/>
      <c r="N41" s="22"/>
      <c r="O41" s="22"/>
      <c r="P41" s="22"/>
    </row>
    <row r="42" spans="1:16" ht="39" customHeight="1" x14ac:dyDescent="0.15">
      <c r="A42" s="22"/>
      <c r="B42" s="39"/>
      <c r="C42" s="1244" t="s">
        <v>582</v>
      </c>
      <c r="D42" s="1245"/>
      <c r="E42" s="1246"/>
      <c r="F42" s="36" t="s">
        <v>526</v>
      </c>
      <c r="G42" s="37" t="s">
        <v>526</v>
      </c>
      <c r="H42" s="37" t="s">
        <v>526</v>
      </c>
      <c r="I42" s="37" t="s">
        <v>526</v>
      </c>
      <c r="J42" s="38" t="s">
        <v>526</v>
      </c>
      <c r="K42" s="22"/>
      <c r="L42" s="22"/>
      <c r="M42" s="22"/>
      <c r="N42" s="22"/>
      <c r="O42" s="22"/>
      <c r="P42" s="22"/>
    </row>
    <row r="43" spans="1:16" ht="39" customHeight="1" thickBot="1" x14ac:dyDescent="0.2">
      <c r="A43" s="22"/>
      <c r="B43" s="40"/>
      <c r="C43" s="1247" t="s">
        <v>583</v>
      </c>
      <c r="D43" s="1248"/>
      <c r="E43" s="124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y0orKEjs0mdgde8v1UsWyl5nGpMZ44hI9VdHCNHPgSplYDrWYF6uoSxaFyWugzStJm2vw686iHwLohUOP6gUQ==" saltValue="ep0E2wXDyeidJTa2Dc1d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717</v>
      </c>
      <c r="L45" s="60">
        <v>777</v>
      </c>
      <c r="M45" s="60">
        <v>819</v>
      </c>
      <c r="N45" s="60">
        <v>834</v>
      </c>
      <c r="O45" s="61">
        <v>824</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526</v>
      </c>
      <c r="L46" s="64" t="s">
        <v>526</v>
      </c>
      <c r="M46" s="64" t="s">
        <v>526</v>
      </c>
      <c r="N46" s="64" t="s">
        <v>526</v>
      </c>
      <c r="O46" s="65" t="s">
        <v>526</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526</v>
      </c>
      <c r="L47" s="64" t="s">
        <v>526</v>
      </c>
      <c r="M47" s="64" t="s">
        <v>526</v>
      </c>
      <c r="N47" s="64" t="s">
        <v>526</v>
      </c>
      <c r="O47" s="65" t="s">
        <v>526</v>
      </c>
      <c r="P47" s="48"/>
      <c r="Q47" s="48"/>
      <c r="R47" s="48"/>
      <c r="S47" s="48"/>
      <c r="T47" s="48"/>
      <c r="U47" s="48"/>
    </row>
    <row r="48" spans="1:21" ht="30.75" customHeight="1" x14ac:dyDescent="0.15">
      <c r="A48" s="48"/>
      <c r="B48" s="1254"/>
      <c r="C48" s="1255"/>
      <c r="D48" s="62"/>
      <c r="E48" s="1260" t="s">
        <v>15</v>
      </c>
      <c r="F48" s="1260"/>
      <c r="G48" s="1260"/>
      <c r="H48" s="1260"/>
      <c r="I48" s="1260"/>
      <c r="J48" s="1261"/>
      <c r="K48" s="63">
        <v>98</v>
      </c>
      <c r="L48" s="64">
        <v>81</v>
      </c>
      <c r="M48" s="64">
        <v>81</v>
      </c>
      <c r="N48" s="64">
        <v>72</v>
      </c>
      <c r="O48" s="65">
        <v>61</v>
      </c>
      <c r="P48" s="48"/>
      <c r="Q48" s="48"/>
      <c r="R48" s="48"/>
      <c r="S48" s="48"/>
      <c r="T48" s="48"/>
      <c r="U48" s="48"/>
    </row>
    <row r="49" spans="1:21" ht="30.75" customHeight="1" x14ac:dyDescent="0.15">
      <c r="A49" s="48"/>
      <c r="B49" s="1254"/>
      <c r="C49" s="1255"/>
      <c r="D49" s="62"/>
      <c r="E49" s="1260" t="s">
        <v>16</v>
      </c>
      <c r="F49" s="1260"/>
      <c r="G49" s="1260"/>
      <c r="H49" s="1260"/>
      <c r="I49" s="1260"/>
      <c r="J49" s="1261"/>
      <c r="K49" s="63">
        <v>39</v>
      </c>
      <c r="L49" s="64">
        <v>45</v>
      </c>
      <c r="M49" s="64">
        <v>53</v>
      </c>
      <c r="N49" s="64">
        <v>97</v>
      </c>
      <c r="O49" s="65">
        <v>122</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526</v>
      </c>
      <c r="L50" s="64" t="s">
        <v>526</v>
      </c>
      <c r="M50" s="64" t="s">
        <v>526</v>
      </c>
      <c r="N50" s="64" t="s">
        <v>526</v>
      </c>
      <c r="O50" s="65" t="s">
        <v>526</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t="s">
        <v>526</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799</v>
      </c>
      <c r="L52" s="64">
        <v>762</v>
      </c>
      <c r="M52" s="64">
        <v>752</v>
      </c>
      <c r="N52" s="64">
        <v>728</v>
      </c>
      <c r="O52" s="65">
        <v>727</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55</v>
      </c>
      <c r="L53" s="69">
        <v>141</v>
      </c>
      <c r="M53" s="69">
        <v>201</v>
      </c>
      <c r="N53" s="69">
        <v>275</v>
      </c>
      <c r="O53" s="70">
        <v>280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610</v>
      </c>
      <c r="L57" s="84" t="s">
        <v>610</v>
      </c>
      <c r="M57" s="84" t="s">
        <v>610</v>
      </c>
      <c r="N57" s="84" t="s">
        <v>610</v>
      </c>
      <c r="O57" s="85" t="s">
        <v>610</v>
      </c>
    </row>
    <row r="58" spans="1:21" ht="31.5" customHeight="1" thickBot="1" x14ac:dyDescent="0.2">
      <c r="B58" s="1270"/>
      <c r="C58" s="1271"/>
      <c r="D58" s="1275" t="s">
        <v>27</v>
      </c>
      <c r="E58" s="1276"/>
      <c r="F58" s="1276"/>
      <c r="G58" s="1276"/>
      <c r="H58" s="1276"/>
      <c r="I58" s="1276"/>
      <c r="J58" s="1277"/>
      <c r="K58" s="86" t="s">
        <v>610</v>
      </c>
      <c r="L58" s="87" t="s">
        <v>610</v>
      </c>
      <c r="M58" s="87" t="s">
        <v>610</v>
      </c>
      <c r="N58" s="87" t="s">
        <v>610</v>
      </c>
      <c r="O58" s="88" t="s">
        <v>610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ucoy05MgBFznsvGQOjeVAPhAGgz8CCiUbL/MAJjEhXR50/k+9alF3DGQ90bT6p5ZDJSM7gdWAgM1wUpbonEbw==" saltValue="F866pCS2bXUeJvPf/AT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78" t="s">
        <v>30</v>
      </c>
      <c r="C41" s="1279"/>
      <c r="D41" s="102"/>
      <c r="E41" s="1284" t="s">
        <v>31</v>
      </c>
      <c r="F41" s="1284"/>
      <c r="G41" s="1284"/>
      <c r="H41" s="1285"/>
      <c r="I41" s="103">
        <v>9659</v>
      </c>
      <c r="J41" s="104">
        <v>9550</v>
      </c>
      <c r="K41" s="104">
        <v>9609</v>
      </c>
      <c r="L41" s="104">
        <v>9857</v>
      </c>
      <c r="M41" s="105">
        <v>9966</v>
      </c>
    </row>
    <row r="42" spans="2:13" ht="27.75" customHeight="1" x14ac:dyDescent="0.15">
      <c r="B42" s="1280"/>
      <c r="C42" s="1281"/>
      <c r="D42" s="106"/>
      <c r="E42" s="1286" t="s">
        <v>32</v>
      </c>
      <c r="F42" s="1286"/>
      <c r="G42" s="1286"/>
      <c r="H42" s="1287"/>
      <c r="I42" s="107" t="s">
        <v>526</v>
      </c>
      <c r="J42" s="108" t="s">
        <v>526</v>
      </c>
      <c r="K42" s="108" t="s">
        <v>526</v>
      </c>
      <c r="L42" s="108" t="s">
        <v>526</v>
      </c>
      <c r="M42" s="109" t="s">
        <v>526</v>
      </c>
    </row>
    <row r="43" spans="2:13" ht="27.75" customHeight="1" x14ac:dyDescent="0.15">
      <c r="B43" s="1280"/>
      <c r="C43" s="1281"/>
      <c r="D43" s="106"/>
      <c r="E43" s="1286" t="s">
        <v>33</v>
      </c>
      <c r="F43" s="1286"/>
      <c r="G43" s="1286"/>
      <c r="H43" s="1287"/>
      <c r="I43" s="107">
        <v>544</v>
      </c>
      <c r="J43" s="108">
        <v>525</v>
      </c>
      <c r="K43" s="108">
        <v>575</v>
      </c>
      <c r="L43" s="108">
        <v>605</v>
      </c>
      <c r="M43" s="109">
        <v>659</v>
      </c>
    </row>
    <row r="44" spans="2:13" ht="27.75" customHeight="1" x14ac:dyDescent="0.15">
      <c r="B44" s="1280"/>
      <c r="C44" s="1281"/>
      <c r="D44" s="106"/>
      <c r="E44" s="1286" t="s">
        <v>34</v>
      </c>
      <c r="F44" s="1286"/>
      <c r="G44" s="1286"/>
      <c r="H44" s="1287"/>
      <c r="I44" s="107">
        <v>1177</v>
      </c>
      <c r="J44" s="108">
        <v>1136</v>
      </c>
      <c r="K44" s="108">
        <v>1110</v>
      </c>
      <c r="L44" s="108">
        <v>1020</v>
      </c>
      <c r="M44" s="109">
        <v>903</v>
      </c>
    </row>
    <row r="45" spans="2:13" ht="27.75" customHeight="1" x14ac:dyDescent="0.15">
      <c r="B45" s="1280"/>
      <c r="C45" s="1281"/>
      <c r="D45" s="106"/>
      <c r="E45" s="1286" t="s">
        <v>35</v>
      </c>
      <c r="F45" s="1286"/>
      <c r="G45" s="1286"/>
      <c r="H45" s="1287"/>
      <c r="I45" s="107">
        <v>1579</v>
      </c>
      <c r="J45" s="108">
        <v>1545</v>
      </c>
      <c r="K45" s="108">
        <v>1494</v>
      </c>
      <c r="L45" s="108">
        <v>1477</v>
      </c>
      <c r="M45" s="109">
        <v>1487</v>
      </c>
    </row>
    <row r="46" spans="2:13" ht="27.75" customHeight="1" x14ac:dyDescent="0.15">
      <c r="B46" s="1280"/>
      <c r="C46" s="1281"/>
      <c r="D46" s="110"/>
      <c r="E46" s="1286" t="s">
        <v>36</v>
      </c>
      <c r="F46" s="1286"/>
      <c r="G46" s="1286"/>
      <c r="H46" s="1287"/>
      <c r="I46" s="107">
        <v>1578</v>
      </c>
      <c r="J46" s="108">
        <v>1331</v>
      </c>
      <c r="K46" s="108">
        <v>1092</v>
      </c>
      <c r="L46" s="108">
        <v>852</v>
      </c>
      <c r="M46" s="109">
        <v>628</v>
      </c>
    </row>
    <row r="47" spans="2:13" ht="27.75" customHeight="1" x14ac:dyDescent="0.15">
      <c r="B47" s="1280"/>
      <c r="C47" s="1281"/>
      <c r="D47" s="111"/>
      <c r="E47" s="1288" t="s">
        <v>37</v>
      </c>
      <c r="F47" s="1289"/>
      <c r="G47" s="1289"/>
      <c r="H47" s="1290"/>
      <c r="I47" s="107" t="s">
        <v>526</v>
      </c>
      <c r="J47" s="108" t="s">
        <v>526</v>
      </c>
      <c r="K47" s="108" t="s">
        <v>526</v>
      </c>
      <c r="L47" s="108" t="s">
        <v>526</v>
      </c>
      <c r="M47" s="109" t="s">
        <v>526</v>
      </c>
    </row>
    <row r="48" spans="2:13" ht="27.75" customHeight="1" x14ac:dyDescent="0.15">
      <c r="B48" s="1280"/>
      <c r="C48" s="1281"/>
      <c r="D48" s="106"/>
      <c r="E48" s="1286" t="s">
        <v>38</v>
      </c>
      <c r="F48" s="1286"/>
      <c r="G48" s="1286"/>
      <c r="H48" s="1287"/>
      <c r="I48" s="107" t="s">
        <v>526</v>
      </c>
      <c r="J48" s="108" t="s">
        <v>526</v>
      </c>
      <c r="K48" s="108" t="s">
        <v>526</v>
      </c>
      <c r="L48" s="108" t="s">
        <v>526</v>
      </c>
      <c r="M48" s="109" t="s">
        <v>526</v>
      </c>
    </row>
    <row r="49" spans="2:13" ht="27.75" customHeight="1" x14ac:dyDescent="0.15">
      <c r="B49" s="1282"/>
      <c r="C49" s="1283"/>
      <c r="D49" s="106"/>
      <c r="E49" s="1286" t="s">
        <v>39</v>
      </c>
      <c r="F49" s="1286"/>
      <c r="G49" s="1286"/>
      <c r="H49" s="1287"/>
      <c r="I49" s="107" t="s">
        <v>526</v>
      </c>
      <c r="J49" s="108" t="s">
        <v>526</v>
      </c>
      <c r="K49" s="108" t="s">
        <v>526</v>
      </c>
      <c r="L49" s="108" t="s">
        <v>526</v>
      </c>
      <c r="M49" s="109" t="s">
        <v>526</v>
      </c>
    </row>
    <row r="50" spans="2:13" ht="27.75" customHeight="1" x14ac:dyDescent="0.15">
      <c r="B50" s="1291" t="s">
        <v>40</v>
      </c>
      <c r="C50" s="1292"/>
      <c r="D50" s="112"/>
      <c r="E50" s="1286" t="s">
        <v>41</v>
      </c>
      <c r="F50" s="1286"/>
      <c r="G50" s="1286"/>
      <c r="H50" s="1287"/>
      <c r="I50" s="107">
        <v>2201</v>
      </c>
      <c r="J50" s="108">
        <v>2372</v>
      </c>
      <c r="K50" s="108">
        <v>2182</v>
      </c>
      <c r="L50" s="108">
        <v>1848</v>
      </c>
      <c r="M50" s="109">
        <v>1853</v>
      </c>
    </row>
    <row r="51" spans="2:13" ht="27.75" customHeight="1" x14ac:dyDescent="0.15">
      <c r="B51" s="1280"/>
      <c r="C51" s="1281"/>
      <c r="D51" s="106"/>
      <c r="E51" s="1286" t="s">
        <v>42</v>
      </c>
      <c r="F51" s="1286"/>
      <c r="G51" s="1286"/>
      <c r="H51" s="1287"/>
      <c r="I51" s="107">
        <v>1071</v>
      </c>
      <c r="J51" s="108">
        <v>1051</v>
      </c>
      <c r="K51" s="108">
        <v>1052</v>
      </c>
      <c r="L51" s="108">
        <v>1115</v>
      </c>
      <c r="M51" s="109">
        <v>1127</v>
      </c>
    </row>
    <row r="52" spans="2:13" ht="27.75" customHeight="1" x14ac:dyDescent="0.15">
      <c r="B52" s="1282"/>
      <c r="C52" s="1283"/>
      <c r="D52" s="106"/>
      <c r="E52" s="1286" t="s">
        <v>43</v>
      </c>
      <c r="F52" s="1286"/>
      <c r="G52" s="1286"/>
      <c r="H52" s="1287"/>
      <c r="I52" s="107">
        <v>7328</v>
      </c>
      <c r="J52" s="108">
        <v>7284</v>
      </c>
      <c r="K52" s="108">
        <v>7566</v>
      </c>
      <c r="L52" s="108">
        <v>7637</v>
      </c>
      <c r="M52" s="109">
        <v>7705</v>
      </c>
    </row>
    <row r="53" spans="2:13" ht="27.75" customHeight="1" thickBot="1" x14ac:dyDescent="0.2">
      <c r="B53" s="1293" t="s">
        <v>44</v>
      </c>
      <c r="C53" s="1294"/>
      <c r="D53" s="113"/>
      <c r="E53" s="1295" t="s">
        <v>45</v>
      </c>
      <c r="F53" s="1295"/>
      <c r="G53" s="1295"/>
      <c r="H53" s="1296"/>
      <c r="I53" s="114">
        <v>3938</v>
      </c>
      <c r="J53" s="115">
        <v>3380</v>
      </c>
      <c r="K53" s="115">
        <v>3079</v>
      </c>
      <c r="L53" s="115">
        <v>3212</v>
      </c>
      <c r="M53" s="116">
        <v>2957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YSDq1qAmQpKLXZYta1+WSfYiTl4IxFgZRYvcQMH7QXSt6hA9wKSX9KqNfApuCz2rzmUXR3WEEIQaIbpcbM3bdw==" saltValue="95uoHdQ0w4myHvKIbgYL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5" t="s">
        <v>48</v>
      </c>
      <c r="D55" s="1305"/>
      <c r="E55" s="1306"/>
      <c r="F55" s="128">
        <v>1040</v>
      </c>
      <c r="G55" s="128">
        <v>1043</v>
      </c>
      <c r="H55" s="129">
        <v>1049</v>
      </c>
    </row>
    <row r="56" spans="2:8" ht="52.5" customHeight="1" x14ac:dyDescent="0.15">
      <c r="B56" s="130"/>
      <c r="C56" s="1307" t="s">
        <v>49</v>
      </c>
      <c r="D56" s="1307"/>
      <c r="E56" s="1308"/>
      <c r="F56" s="131">
        <v>1</v>
      </c>
      <c r="G56" s="131">
        <v>1</v>
      </c>
      <c r="H56" s="132">
        <v>1</v>
      </c>
    </row>
    <row r="57" spans="2:8" ht="53.25" customHeight="1" x14ac:dyDescent="0.15">
      <c r="B57" s="130"/>
      <c r="C57" s="1309" t="s">
        <v>50</v>
      </c>
      <c r="D57" s="1309"/>
      <c r="E57" s="1310"/>
      <c r="F57" s="133">
        <v>952</v>
      </c>
      <c r="G57" s="133">
        <v>623</v>
      </c>
      <c r="H57" s="134">
        <v>627</v>
      </c>
    </row>
    <row r="58" spans="2:8" ht="45.75" customHeight="1" x14ac:dyDescent="0.15">
      <c r="B58" s="135"/>
      <c r="C58" s="1297" t="s">
        <v>611</v>
      </c>
      <c r="D58" s="1298"/>
      <c r="E58" s="1299"/>
      <c r="F58" s="136">
        <v>502</v>
      </c>
      <c r="G58" s="136">
        <v>323</v>
      </c>
      <c r="H58" s="137">
        <v>228</v>
      </c>
    </row>
    <row r="59" spans="2:8" ht="45.75" customHeight="1" x14ac:dyDescent="0.15">
      <c r="B59" s="135"/>
      <c r="C59" s="1297" t="s">
        <v>612</v>
      </c>
      <c r="D59" s="1298"/>
      <c r="E59" s="1299"/>
      <c r="F59" s="136">
        <v>213</v>
      </c>
      <c r="G59" s="136">
        <v>193</v>
      </c>
      <c r="H59" s="137">
        <v>193</v>
      </c>
    </row>
    <row r="60" spans="2:8" ht="45.75" customHeight="1" x14ac:dyDescent="0.15">
      <c r="B60" s="135"/>
      <c r="C60" s="1297" t="s">
        <v>613</v>
      </c>
      <c r="D60" s="1298"/>
      <c r="E60" s="1299"/>
      <c r="F60" s="136">
        <v>189</v>
      </c>
      <c r="G60" s="136">
        <v>66</v>
      </c>
      <c r="H60" s="137">
        <v>165</v>
      </c>
    </row>
    <row r="61" spans="2:8" ht="45.75" customHeight="1" x14ac:dyDescent="0.15">
      <c r="B61" s="135"/>
      <c r="C61" s="1297" t="s">
        <v>614</v>
      </c>
      <c r="D61" s="1298"/>
      <c r="E61" s="1299"/>
      <c r="F61" s="136">
        <v>20</v>
      </c>
      <c r="G61" s="136">
        <v>20</v>
      </c>
      <c r="H61" s="137">
        <v>20</v>
      </c>
    </row>
    <row r="62" spans="2:8" ht="45.75" customHeight="1" thickBot="1" x14ac:dyDescent="0.2">
      <c r="B62" s="138"/>
      <c r="C62" s="1300" t="s">
        <v>615</v>
      </c>
      <c r="D62" s="1301"/>
      <c r="E62" s="1302"/>
      <c r="F62" s="139">
        <v>27</v>
      </c>
      <c r="G62" s="139">
        <v>18</v>
      </c>
      <c r="H62" s="140">
        <v>19</v>
      </c>
    </row>
    <row r="63" spans="2:8" ht="52.5" customHeight="1" thickBot="1" x14ac:dyDescent="0.2">
      <c r="B63" s="141"/>
      <c r="C63" s="1303" t="s">
        <v>51</v>
      </c>
      <c r="D63" s="1303"/>
      <c r="E63" s="1304"/>
      <c r="F63" s="142">
        <v>1993</v>
      </c>
      <c r="G63" s="142">
        <v>1667</v>
      </c>
      <c r="H63" s="143">
        <v>1677</v>
      </c>
    </row>
    <row r="64" spans="2:8" ht="15" customHeight="1" x14ac:dyDescent="0.15"/>
  </sheetData>
  <sheetProtection algorithmName="SHA-512" hashValue="msE8uiZwQSdfjJRJjCDJkrVPMyt4rk6AW2tRi/OjzDXORDjs/sCuxWSS7yUOiqt9yaPb+8vKpCLJ/A7D4OEkkA==" saltValue="m7yZLEYGykf8spZrGKQi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FEBD1-F7F1-428F-8394-DA7DD4E749A7}">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631</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624</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568</v>
      </c>
      <c r="BQ50" s="1317"/>
      <c r="BR50" s="1317"/>
      <c r="BS50" s="1317"/>
      <c r="BT50" s="1317"/>
      <c r="BU50" s="1317"/>
      <c r="BV50" s="1317"/>
      <c r="BW50" s="1317"/>
      <c r="BX50" s="1317" t="s">
        <v>569</v>
      </c>
      <c r="BY50" s="1317"/>
      <c r="BZ50" s="1317"/>
      <c r="CA50" s="1317"/>
      <c r="CB50" s="1317"/>
      <c r="CC50" s="1317"/>
      <c r="CD50" s="1317"/>
      <c r="CE50" s="1317"/>
      <c r="CF50" s="1317" t="s">
        <v>570</v>
      </c>
      <c r="CG50" s="1317"/>
      <c r="CH50" s="1317"/>
      <c r="CI50" s="1317"/>
      <c r="CJ50" s="1317"/>
      <c r="CK50" s="1317"/>
      <c r="CL50" s="1317"/>
      <c r="CM50" s="1317"/>
      <c r="CN50" s="1317" t="s">
        <v>571</v>
      </c>
      <c r="CO50" s="1317"/>
      <c r="CP50" s="1317"/>
      <c r="CQ50" s="1317"/>
      <c r="CR50" s="1317"/>
      <c r="CS50" s="1317"/>
      <c r="CT50" s="1317"/>
      <c r="CU50" s="1317"/>
      <c r="CV50" s="1317" t="s">
        <v>572</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625</v>
      </c>
      <c r="AO51" s="1316"/>
      <c r="AP51" s="1316"/>
      <c r="AQ51" s="1316"/>
      <c r="AR51" s="1316"/>
      <c r="AS51" s="1316"/>
      <c r="AT51" s="1316"/>
      <c r="AU51" s="1316"/>
      <c r="AV51" s="1316"/>
      <c r="AW51" s="1316"/>
      <c r="AX51" s="1316"/>
      <c r="AY51" s="1316"/>
      <c r="AZ51" s="1316"/>
      <c r="BA51" s="1316"/>
      <c r="BB51" s="1316" t="s">
        <v>626</v>
      </c>
      <c r="BC51" s="1316"/>
      <c r="BD51" s="1316"/>
      <c r="BE51" s="1316"/>
      <c r="BF51" s="1316"/>
      <c r="BG51" s="1316"/>
      <c r="BH51" s="1316"/>
      <c r="BI51" s="1316"/>
      <c r="BJ51" s="1316"/>
      <c r="BK51" s="1316"/>
      <c r="BL51" s="1316"/>
      <c r="BM51" s="1316"/>
      <c r="BN51" s="1316"/>
      <c r="BO51" s="1316"/>
      <c r="BP51" s="1313">
        <v>94.8</v>
      </c>
      <c r="BQ51" s="1313"/>
      <c r="BR51" s="1313"/>
      <c r="BS51" s="1313"/>
      <c r="BT51" s="1313"/>
      <c r="BU51" s="1313"/>
      <c r="BV51" s="1313"/>
      <c r="BW51" s="1313"/>
      <c r="BX51" s="1313">
        <v>81</v>
      </c>
      <c r="BY51" s="1313"/>
      <c r="BZ51" s="1313"/>
      <c r="CA51" s="1313"/>
      <c r="CB51" s="1313"/>
      <c r="CC51" s="1313"/>
      <c r="CD51" s="1313"/>
      <c r="CE51" s="1313"/>
      <c r="CF51" s="1313">
        <v>72.7</v>
      </c>
      <c r="CG51" s="1313"/>
      <c r="CH51" s="1313"/>
      <c r="CI51" s="1313"/>
      <c r="CJ51" s="1313"/>
      <c r="CK51" s="1313"/>
      <c r="CL51" s="1313"/>
      <c r="CM51" s="1313"/>
      <c r="CN51" s="1313">
        <v>76.400000000000006</v>
      </c>
      <c r="CO51" s="1313"/>
      <c r="CP51" s="1313"/>
      <c r="CQ51" s="1313"/>
      <c r="CR51" s="1313"/>
      <c r="CS51" s="1313"/>
      <c r="CT51" s="1313"/>
      <c r="CU51" s="1313"/>
      <c r="CV51" s="1313">
        <v>66.900000000000006</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627</v>
      </c>
      <c r="BC53" s="1316"/>
      <c r="BD53" s="1316"/>
      <c r="BE53" s="1316"/>
      <c r="BF53" s="1316"/>
      <c r="BG53" s="1316"/>
      <c r="BH53" s="1316"/>
      <c r="BI53" s="1316"/>
      <c r="BJ53" s="1316"/>
      <c r="BK53" s="1316"/>
      <c r="BL53" s="1316"/>
      <c r="BM53" s="1316"/>
      <c r="BN53" s="1316"/>
      <c r="BO53" s="1316"/>
      <c r="BP53" s="1313">
        <v>38.700000000000003</v>
      </c>
      <c r="BQ53" s="1313"/>
      <c r="BR53" s="1313"/>
      <c r="BS53" s="1313"/>
      <c r="BT53" s="1313"/>
      <c r="BU53" s="1313"/>
      <c r="BV53" s="1313"/>
      <c r="BW53" s="1313"/>
      <c r="BX53" s="1313">
        <v>60.8</v>
      </c>
      <c r="BY53" s="1313"/>
      <c r="BZ53" s="1313"/>
      <c r="CA53" s="1313"/>
      <c r="CB53" s="1313"/>
      <c r="CC53" s="1313"/>
      <c r="CD53" s="1313"/>
      <c r="CE53" s="1313"/>
      <c r="CF53" s="1313">
        <v>61.9</v>
      </c>
      <c r="CG53" s="1313"/>
      <c r="CH53" s="1313"/>
      <c r="CI53" s="1313"/>
      <c r="CJ53" s="1313"/>
      <c r="CK53" s="1313"/>
      <c r="CL53" s="1313"/>
      <c r="CM53" s="1313"/>
      <c r="CN53" s="1313">
        <v>62.2</v>
      </c>
      <c r="CO53" s="1313"/>
      <c r="CP53" s="1313"/>
      <c r="CQ53" s="1313"/>
      <c r="CR53" s="1313"/>
      <c r="CS53" s="1313"/>
      <c r="CT53" s="1313"/>
      <c r="CU53" s="1313"/>
      <c r="CV53" s="1313">
        <v>63.3</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628</v>
      </c>
      <c r="AO55" s="1317"/>
      <c r="AP55" s="1317"/>
      <c r="AQ55" s="1317"/>
      <c r="AR55" s="1317"/>
      <c r="AS55" s="1317"/>
      <c r="AT55" s="1317"/>
      <c r="AU55" s="1317"/>
      <c r="AV55" s="1317"/>
      <c r="AW55" s="1317"/>
      <c r="AX55" s="1317"/>
      <c r="AY55" s="1317"/>
      <c r="AZ55" s="1317"/>
      <c r="BA55" s="1317"/>
      <c r="BB55" s="1316" t="s">
        <v>626</v>
      </c>
      <c r="BC55" s="1316"/>
      <c r="BD55" s="1316"/>
      <c r="BE55" s="1316"/>
      <c r="BF55" s="1316"/>
      <c r="BG55" s="1316"/>
      <c r="BH55" s="1316"/>
      <c r="BI55" s="1316"/>
      <c r="BJ55" s="1316"/>
      <c r="BK55" s="1316"/>
      <c r="BL55" s="1316"/>
      <c r="BM55" s="1316"/>
      <c r="BN55" s="1316"/>
      <c r="BO55" s="1316"/>
      <c r="BP55" s="1313">
        <v>21</v>
      </c>
      <c r="BQ55" s="1313"/>
      <c r="BR55" s="1313"/>
      <c r="BS55" s="1313"/>
      <c r="BT55" s="1313"/>
      <c r="BU55" s="1313"/>
      <c r="BV55" s="1313"/>
      <c r="BW55" s="1313"/>
      <c r="BX55" s="1313">
        <v>20.2</v>
      </c>
      <c r="BY55" s="1313"/>
      <c r="BZ55" s="1313"/>
      <c r="CA55" s="1313"/>
      <c r="CB55" s="1313"/>
      <c r="CC55" s="1313"/>
      <c r="CD55" s="1313"/>
      <c r="CE55" s="1313"/>
      <c r="CF55" s="1313">
        <v>18.3</v>
      </c>
      <c r="CG55" s="1313"/>
      <c r="CH55" s="1313"/>
      <c r="CI55" s="1313"/>
      <c r="CJ55" s="1313"/>
      <c r="CK55" s="1313"/>
      <c r="CL55" s="1313"/>
      <c r="CM55" s="1313"/>
      <c r="CN55" s="1313">
        <v>20.3</v>
      </c>
      <c r="CO55" s="1313"/>
      <c r="CP55" s="1313"/>
      <c r="CQ55" s="1313"/>
      <c r="CR55" s="1313"/>
      <c r="CS55" s="1313"/>
      <c r="CT55" s="1313"/>
      <c r="CU55" s="1313"/>
      <c r="CV55" s="1313">
        <v>12.8</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627</v>
      </c>
      <c r="BC57" s="1316"/>
      <c r="BD57" s="1316"/>
      <c r="BE57" s="1316"/>
      <c r="BF57" s="1316"/>
      <c r="BG57" s="1316"/>
      <c r="BH57" s="1316"/>
      <c r="BI57" s="1316"/>
      <c r="BJ57" s="1316"/>
      <c r="BK57" s="1316"/>
      <c r="BL57" s="1316"/>
      <c r="BM57" s="1316"/>
      <c r="BN57" s="1316"/>
      <c r="BO57" s="1316"/>
      <c r="BP57" s="1313">
        <v>55.9</v>
      </c>
      <c r="BQ57" s="1313"/>
      <c r="BR57" s="1313"/>
      <c r="BS57" s="1313"/>
      <c r="BT57" s="1313"/>
      <c r="BU57" s="1313"/>
      <c r="BV57" s="1313"/>
      <c r="BW57" s="1313"/>
      <c r="BX57" s="1313">
        <v>57.5</v>
      </c>
      <c r="BY57" s="1313"/>
      <c r="BZ57" s="1313"/>
      <c r="CA57" s="1313"/>
      <c r="CB57" s="1313"/>
      <c r="CC57" s="1313"/>
      <c r="CD57" s="1313"/>
      <c r="CE57" s="1313"/>
      <c r="CF57" s="1313">
        <v>59.3</v>
      </c>
      <c r="CG57" s="1313"/>
      <c r="CH57" s="1313"/>
      <c r="CI57" s="1313"/>
      <c r="CJ57" s="1313"/>
      <c r="CK57" s="1313"/>
      <c r="CL57" s="1313"/>
      <c r="CM57" s="1313"/>
      <c r="CN57" s="1313">
        <v>60.3</v>
      </c>
      <c r="CO57" s="1313"/>
      <c r="CP57" s="1313"/>
      <c r="CQ57" s="1313"/>
      <c r="CR57" s="1313"/>
      <c r="CS57" s="1313"/>
      <c r="CT57" s="1313"/>
      <c r="CU57" s="1313"/>
      <c r="CV57" s="1313">
        <v>61</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629</v>
      </c>
    </row>
    <row r="64" spans="1:109" x14ac:dyDescent="0.15">
      <c r="B64" s="397"/>
      <c r="G64" s="404"/>
      <c r="I64" s="417"/>
      <c r="J64" s="417"/>
      <c r="K64" s="417"/>
      <c r="L64" s="417"/>
      <c r="M64" s="417"/>
      <c r="N64" s="418"/>
      <c r="AM64" s="404"/>
      <c r="AN64" s="404" t="s">
        <v>623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632</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624</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568</v>
      </c>
      <c r="BQ72" s="1317"/>
      <c r="BR72" s="1317"/>
      <c r="BS72" s="1317"/>
      <c r="BT72" s="1317"/>
      <c r="BU72" s="1317"/>
      <c r="BV72" s="1317"/>
      <c r="BW72" s="1317"/>
      <c r="BX72" s="1317" t="s">
        <v>569</v>
      </c>
      <c r="BY72" s="1317"/>
      <c r="BZ72" s="1317"/>
      <c r="CA72" s="1317"/>
      <c r="CB72" s="1317"/>
      <c r="CC72" s="1317"/>
      <c r="CD72" s="1317"/>
      <c r="CE72" s="1317"/>
      <c r="CF72" s="1317" t="s">
        <v>570</v>
      </c>
      <c r="CG72" s="1317"/>
      <c r="CH72" s="1317"/>
      <c r="CI72" s="1317"/>
      <c r="CJ72" s="1317"/>
      <c r="CK72" s="1317"/>
      <c r="CL72" s="1317"/>
      <c r="CM72" s="1317"/>
      <c r="CN72" s="1317" t="s">
        <v>571</v>
      </c>
      <c r="CO72" s="1317"/>
      <c r="CP72" s="1317"/>
      <c r="CQ72" s="1317"/>
      <c r="CR72" s="1317"/>
      <c r="CS72" s="1317"/>
      <c r="CT72" s="1317"/>
      <c r="CU72" s="1317"/>
      <c r="CV72" s="1317" t="s">
        <v>572</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625</v>
      </c>
      <c r="AO73" s="1316"/>
      <c r="AP73" s="1316"/>
      <c r="AQ73" s="1316"/>
      <c r="AR73" s="1316"/>
      <c r="AS73" s="1316"/>
      <c r="AT73" s="1316"/>
      <c r="AU73" s="1316"/>
      <c r="AV73" s="1316"/>
      <c r="AW73" s="1316"/>
      <c r="AX73" s="1316"/>
      <c r="AY73" s="1316"/>
      <c r="AZ73" s="1316"/>
      <c r="BA73" s="1316"/>
      <c r="BB73" s="1316" t="s">
        <v>626</v>
      </c>
      <c r="BC73" s="1316"/>
      <c r="BD73" s="1316"/>
      <c r="BE73" s="1316"/>
      <c r="BF73" s="1316"/>
      <c r="BG73" s="1316"/>
      <c r="BH73" s="1316"/>
      <c r="BI73" s="1316"/>
      <c r="BJ73" s="1316"/>
      <c r="BK73" s="1316"/>
      <c r="BL73" s="1316"/>
      <c r="BM73" s="1316"/>
      <c r="BN73" s="1316"/>
      <c r="BO73" s="1316"/>
      <c r="BP73" s="1313">
        <v>94.8</v>
      </c>
      <c r="BQ73" s="1313"/>
      <c r="BR73" s="1313"/>
      <c r="BS73" s="1313"/>
      <c r="BT73" s="1313"/>
      <c r="BU73" s="1313"/>
      <c r="BV73" s="1313"/>
      <c r="BW73" s="1313"/>
      <c r="BX73" s="1313">
        <v>81</v>
      </c>
      <c r="BY73" s="1313"/>
      <c r="BZ73" s="1313"/>
      <c r="CA73" s="1313"/>
      <c r="CB73" s="1313"/>
      <c r="CC73" s="1313"/>
      <c r="CD73" s="1313"/>
      <c r="CE73" s="1313"/>
      <c r="CF73" s="1313">
        <v>72.7</v>
      </c>
      <c r="CG73" s="1313"/>
      <c r="CH73" s="1313"/>
      <c r="CI73" s="1313"/>
      <c r="CJ73" s="1313"/>
      <c r="CK73" s="1313"/>
      <c r="CL73" s="1313"/>
      <c r="CM73" s="1313"/>
      <c r="CN73" s="1313">
        <v>76.400000000000006</v>
      </c>
      <c r="CO73" s="1313"/>
      <c r="CP73" s="1313"/>
      <c r="CQ73" s="1313"/>
      <c r="CR73" s="1313"/>
      <c r="CS73" s="1313"/>
      <c r="CT73" s="1313"/>
      <c r="CU73" s="1313"/>
      <c r="CV73" s="1313">
        <v>66.900000000000006</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630</v>
      </c>
      <c r="BC75" s="1316"/>
      <c r="BD75" s="1316"/>
      <c r="BE75" s="1316"/>
      <c r="BF75" s="1316"/>
      <c r="BG75" s="1316"/>
      <c r="BH75" s="1316"/>
      <c r="BI75" s="1316"/>
      <c r="BJ75" s="1316"/>
      <c r="BK75" s="1316"/>
      <c r="BL75" s="1316"/>
      <c r="BM75" s="1316"/>
      <c r="BN75" s="1316"/>
      <c r="BO75" s="1316"/>
      <c r="BP75" s="1313">
        <v>0.5</v>
      </c>
      <c r="BQ75" s="1313"/>
      <c r="BR75" s="1313"/>
      <c r="BS75" s="1313"/>
      <c r="BT75" s="1313"/>
      <c r="BU75" s="1313"/>
      <c r="BV75" s="1313"/>
      <c r="BW75" s="1313"/>
      <c r="BX75" s="1313">
        <v>1.7</v>
      </c>
      <c r="BY75" s="1313"/>
      <c r="BZ75" s="1313"/>
      <c r="CA75" s="1313"/>
      <c r="CB75" s="1313"/>
      <c r="CC75" s="1313"/>
      <c r="CD75" s="1313"/>
      <c r="CE75" s="1313"/>
      <c r="CF75" s="1313">
        <v>3.1</v>
      </c>
      <c r="CG75" s="1313"/>
      <c r="CH75" s="1313"/>
      <c r="CI75" s="1313"/>
      <c r="CJ75" s="1313"/>
      <c r="CK75" s="1313"/>
      <c r="CL75" s="1313"/>
      <c r="CM75" s="1313"/>
      <c r="CN75" s="1313">
        <v>4.8</v>
      </c>
      <c r="CO75" s="1313"/>
      <c r="CP75" s="1313"/>
      <c r="CQ75" s="1313"/>
      <c r="CR75" s="1313"/>
      <c r="CS75" s="1313"/>
      <c r="CT75" s="1313"/>
      <c r="CU75" s="1313"/>
      <c r="CV75" s="1313">
        <v>5.8</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628</v>
      </c>
      <c r="AO77" s="1317"/>
      <c r="AP77" s="1317"/>
      <c r="AQ77" s="1317"/>
      <c r="AR77" s="1317"/>
      <c r="AS77" s="1317"/>
      <c r="AT77" s="1317"/>
      <c r="AU77" s="1317"/>
      <c r="AV77" s="1317"/>
      <c r="AW77" s="1317"/>
      <c r="AX77" s="1317"/>
      <c r="AY77" s="1317"/>
      <c r="AZ77" s="1317"/>
      <c r="BA77" s="1317"/>
      <c r="BB77" s="1316" t="s">
        <v>626</v>
      </c>
      <c r="BC77" s="1316"/>
      <c r="BD77" s="1316"/>
      <c r="BE77" s="1316"/>
      <c r="BF77" s="1316"/>
      <c r="BG77" s="1316"/>
      <c r="BH77" s="1316"/>
      <c r="BI77" s="1316"/>
      <c r="BJ77" s="1316"/>
      <c r="BK77" s="1316"/>
      <c r="BL77" s="1316"/>
      <c r="BM77" s="1316"/>
      <c r="BN77" s="1316"/>
      <c r="BO77" s="1316"/>
      <c r="BP77" s="1313">
        <v>21</v>
      </c>
      <c r="BQ77" s="1313"/>
      <c r="BR77" s="1313"/>
      <c r="BS77" s="1313"/>
      <c r="BT77" s="1313"/>
      <c r="BU77" s="1313"/>
      <c r="BV77" s="1313"/>
      <c r="BW77" s="1313"/>
      <c r="BX77" s="1313">
        <v>20.2</v>
      </c>
      <c r="BY77" s="1313"/>
      <c r="BZ77" s="1313"/>
      <c r="CA77" s="1313"/>
      <c r="CB77" s="1313"/>
      <c r="CC77" s="1313"/>
      <c r="CD77" s="1313"/>
      <c r="CE77" s="1313"/>
      <c r="CF77" s="1313">
        <v>18.3</v>
      </c>
      <c r="CG77" s="1313"/>
      <c r="CH77" s="1313"/>
      <c r="CI77" s="1313"/>
      <c r="CJ77" s="1313"/>
      <c r="CK77" s="1313"/>
      <c r="CL77" s="1313"/>
      <c r="CM77" s="1313"/>
      <c r="CN77" s="1313">
        <v>20.3</v>
      </c>
      <c r="CO77" s="1313"/>
      <c r="CP77" s="1313"/>
      <c r="CQ77" s="1313"/>
      <c r="CR77" s="1313"/>
      <c r="CS77" s="1313"/>
      <c r="CT77" s="1313"/>
      <c r="CU77" s="1313"/>
      <c r="CV77" s="1313">
        <v>12.8</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630</v>
      </c>
      <c r="BC79" s="1316"/>
      <c r="BD79" s="1316"/>
      <c r="BE79" s="1316"/>
      <c r="BF79" s="1316"/>
      <c r="BG79" s="1316"/>
      <c r="BH79" s="1316"/>
      <c r="BI79" s="1316"/>
      <c r="BJ79" s="1316"/>
      <c r="BK79" s="1316"/>
      <c r="BL79" s="1316"/>
      <c r="BM79" s="1316"/>
      <c r="BN79" s="1316"/>
      <c r="BO79" s="1316"/>
      <c r="BP79" s="1313">
        <v>6.8</v>
      </c>
      <c r="BQ79" s="1313"/>
      <c r="BR79" s="1313"/>
      <c r="BS79" s="1313"/>
      <c r="BT79" s="1313"/>
      <c r="BU79" s="1313"/>
      <c r="BV79" s="1313"/>
      <c r="BW79" s="1313"/>
      <c r="BX79" s="1313">
        <v>6.8</v>
      </c>
      <c r="BY79" s="1313"/>
      <c r="BZ79" s="1313"/>
      <c r="CA79" s="1313"/>
      <c r="CB79" s="1313"/>
      <c r="CC79" s="1313"/>
      <c r="CD79" s="1313"/>
      <c r="CE79" s="1313"/>
      <c r="CF79" s="1313">
        <v>6.8</v>
      </c>
      <c r="CG79" s="1313"/>
      <c r="CH79" s="1313"/>
      <c r="CI79" s="1313"/>
      <c r="CJ79" s="1313"/>
      <c r="CK79" s="1313"/>
      <c r="CL79" s="1313"/>
      <c r="CM79" s="1313"/>
      <c r="CN79" s="1313">
        <v>6.6</v>
      </c>
      <c r="CO79" s="1313"/>
      <c r="CP79" s="1313"/>
      <c r="CQ79" s="1313"/>
      <c r="CR79" s="1313"/>
      <c r="CS79" s="1313"/>
      <c r="CT79" s="1313"/>
      <c r="CU79" s="1313"/>
      <c r="CV79" s="1313">
        <v>7.3</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plUgRAh5fqKik9slN1JmqetCDkVDctpglwEVi08na9cDtWJHYTNnfcWAshXBlvQZSGoRSkToP3LrcsON6ATZbQ==" saltValue="CppYLe/A+gCeK5ZnMKVuR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2FA5F-A036-4005-B518-30586179B297}">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PDJBx35Z5dggej6PKSiGX22yNPDjmFSjhiY5kiHVUfnJtesu8rn+LTt/GdE9xgMCjbA0dUkKM/SHE9eFhWo1mQ==" saltValue="pcH2dl/gZ+CSyz5oYnFwT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276D7-A3DD-4991-88C0-45D65D38A758}">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svewmnwGTYYW+f6AHyMemCPfJxW4zShsjGNhxJ9qU0vB7isda7PqJEITQY7TYShnHjXp5XfPZ4Jl6OG3rtDBvA==" saltValue="XBb/vge0XGSPXNLxg0Mv4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56800</v>
      </c>
      <c r="E3" s="162"/>
      <c r="F3" s="163">
        <v>47738</v>
      </c>
      <c r="G3" s="164"/>
      <c r="H3" s="165"/>
    </row>
    <row r="4" spans="1:8" x14ac:dyDescent="0.15">
      <c r="A4" s="166"/>
      <c r="B4" s="167"/>
      <c r="C4" s="168"/>
      <c r="D4" s="169">
        <v>18932</v>
      </c>
      <c r="E4" s="170"/>
      <c r="F4" s="171">
        <v>24937</v>
      </c>
      <c r="G4" s="172"/>
      <c r="H4" s="173"/>
    </row>
    <row r="5" spans="1:8" x14ac:dyDescent="0.15">
      <c r="A5" s="154" t="s">
        <v>560</v>
      </c>
      <c r="B5" s="159"/>
      <c r="C5" s="160"/>
      <c r="D5" s="161">
        <v>37851</v>
      </c>
      <c r="E5" s="162"/>
      <c r="F5" s="163">
        <v>52191</v>
      </c>
      <c r="G5" s="164"/>
      <c r="H5" s="165"/>
    </row>
    <row r="6" spans="1:8" x14ac:dyDescent="0.15">
      <c r="A6" s="166"/>
      <c r="B6" s="167"/>
      <c r="C6" s="168"/>
      <c r="D6" s="169">
        <v>15715</v>
      </c>
      <c r="E6" s="170"/>
      <c r="F6" s="171">
        <v>24843</v>
      </c>
      <c r="G6" s="172"/>
      <c r="H6" s="173"/>
    </row>
    <row r="7" spans="1:8" x14ac:dyDescent="0.15">
      <c r="A7" s="154" t="s">
        <v>561</v>
      </c>
      <c r="B7" s="159"/>
      <c r="C7" s="160"/>
      <c r="D7" s="161">
        <v>53259</v>
      </c>
      <c r="E7" s="162"/>
      <c r="F7" s="163">
        <v>47387</v>
      </c>
      <c r="G7" s="164"/>
      <c r="H7" s="165"/>
    </row>
    <row r="8" spans="1:8" x14ac:dyDescent="0.15">
      <c r="A8" s="166"/>
      <c r="B8" s="167"/>
      <c r="C8" s="168"/>
      <c r="D8" s="169">
        <v>37470</v>
      </c>
      <c r="E8" s="170"/>
      <c r="F8" s="171">
        <v>24928</v>
      </c>
      <c r="G8" s="172"/>
      <c r="H8" s="173"/>
    </row>
    <row r="9" spans="1:8" x14ac:dyDescent="0.15">
      <c r="A9" s="154" t="s">
        <v>562</v>
      </c>
      <c r="B9" s="159"/>
      <c r="C9" s="160"/>
      <c r="D9" s="161">
        <v>76987</v>
      </c>
      <c r="E9" s="162"/>
      <c r="F9" s="163">
        <v>51264</v>
      </c>
      <c r="G9" s="164"/>
      <c r="H9" s="165"/>
    </row>
    <row r="10" spans="1:8" x14ac:dyDescent="0.15">
      <c r="A10" s="166"/>
      <c r="B10" s="167"/>
      <c r="C10" s="168"/>
      <c r="D10" s="169">
        <v>34367</v>
      </c>
      <c r="E10" s="170"/>
      <c r="F10" s="171">
        <v>26040</v>
      </c>
      <c r="G10" s="172"/>
      <c r="H10" s="173"/>
    </row>
    <row r="11" spans="1:8" x14ac:dyDescent="0.15">
      <c r="A11" s="154" t="s">
        <v>563</v>
      </c>
      <c r="B11" s="159"/>
      <c r="C11" s="160"/>
      <c r="D11" s="161">
        <v>58164</v>
      </c>
      <c r="E11" s="162"/>
      <c r="F11" s="163">
        <v>96248</v>
      </c>
      <c r="G11" s="164"/>
      <c r="H11" s="165"/>
    </row>
    <row r="12" spans="1:8" x14ac:dyDescent="0.15">
      <c r="A12" s="166"/>
      <c r="B12" s="167"/>
      <c r="C12" s="174"/>
      <c r="D12" s="169">
        <v>36729</v>
      </c>
      <c r="E12" s="170"/>
      <c r="F12" s="171">
        <v>55768</v>
      </c>
      <c r="G12" s="172"/>
      <c r="H12" s="173"/>
    </row>
    <row r="13" spans="1:8" x14ac:dyDescent="0.15">
      <c r="A13" s="154"/>
      <c r="B13" s="159"/>
      <c r="C13" s="175"/>
      <c r="D13" s="176">
        <v>56612</v>
      </c>
      <c r="E13" s="177"/>
      <c r="F13" s="178">
        <v>58966</v>
      </c>
      <c r="G13" s="179"/>
      <c r="H13" s="165"/>
    </row>
    <row r="14" spans="1:8" x14ac:dyDescent="0.15">
      <c r="A14" s="166"/>
      <c r="B14" s="167"/>
      <c r="C14" s="168"/>
      <c r="D14" s="169">
        <v>28643</v>
      </c>
      <c r="E14" s="170"/>
      <c r="F14" s="171">
        <v>31303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7.21</v>
      </c>
      <c r="C19" s="180">
        <f>ROUND(VALUE(SUBSTITUTE(実質収支比率等に係る経年分析!G$48,"▲","-")),2)</f>
        <v>7.25</v>
      </c>
      <c r="D19" s="180">
        <f>ROUND(VALUE(SUBSTITUTE(実質収支比率等に係る経年分析!H$48,"▲","-")),2)</f>
        <v>7.18</v>
      </c>
      <c r="E19" s="180">
        <f>ROUND(VALUE(SUBSTITUTE(実質収支比率等に係る経年分析!I$48,"▲","-")),2)</f>
        <v>6.49</v>
      </c>
      <c r="F19" s="180">
        <f>ROUND(VALUE(SUBSTITUTE(実質収支比率等に係る経年分析!J$48,"▲","-")),2)</f>
        <v>6.22</v>
      </c>
    </row>
    <row r="20" spans="1:11" x14ac:dyDescent="0.15">
      <c r="A20" s="180" t="s">
        <v>55</v>
      </c>
      <c r="B20" s="180">
        <f>ROUND(VALUE(SUBSTITUTE(実質収支比率等に係る経年分析!F$47,"▲","-")),2)</f>
        <v>21.61</v>
      </c>
      <c r="C20" s="180">
        <f>ROUND(VALUE(SUBSTITUTE(実質収支比率等に係る経年分析!G$47,"▲","-")),2)</f>
        <v>21.71</v>
      </c>
      <c r="D20" s="180">
        <f>ROUND(VALUE(SUBSTITUTE(実質収支比率等に係る経年分析!H$47,"▲","-")),2)</f>
        <v>21.47</v>
      </c>
      <c r="E20" s="180">
        <f>ROUND(VALUE(SUBSTITUTE(実質収支比率等に係る経年分析!I$47,"▲","-")),2)</f>
        <v>21.78</v>
      </c>
      <c r="F20" s="180">
        <f>ROUND(VALUE(SUBSTITUTE(実質収支比率等に係る経年分析!J$47,"▲","-")),2)</f>
        <v>20.96</v>
      </c>
    </row>
    <row r="21" spans="1:11" x14ac:dyDescent="0.15">
      <c r="A21" s="180" t="s">
        <v>56</v>
      </c>
      <c r="B21" s="180">
        <f>IF(ISNUMBER(VALUE(SUBSTITUTE(実質収支比率等に係る経年分析!F$49,"▲","-"))),ROUND(VALUE(SUBSTITUTE(実質収支比率等に係る経年分析!F$49,"▲","-")),2),NA())</f>
        <v>0.64</v>
      </c>
      <c r="C21" s="180">
        <f>IF(ISNUMBER(VALUE(SUBSTITUTE(実質収支比率等に係る経年分析!G$49,"▲","-"))),ROUND(VALUE(SUBSTITUTE(実質収支比率等に係る経年分析!G$49,"▲","-")),2),NA())</f>
        <v>0.01</v>
      </c>
      <c r="D21" s="180">
        <f>IF(ISNUMBER(VALUE(SUBSTITUTE(実質収支比率等に係る経年分析!H$49,"▲","-"))),ROUND(VALUE(SUBSTITUTE(実質収支比率等に係る経年分析!H$49,"▲","-")),2),NA())</f>
        <v>0.66</v>
      </c>
      <c r="E21" s="180">
        <f>IF(ISNUMBER(VALUE(SUBSTITUTE(実質収支比率等に係る経年分析!I$49,"▲","-"))),ROUND(VALUE(SUBSTITUTE(実質収支比率等に係る経年分析!I$49,"▲","-")),2),NA())</f>
        <v>-0.7</v>
      </c>
      <c r="F21" s="180">
        <f>IF(ISNUMBER(VALUE(SUBSTITUTE(実質収支比率等に係る経年分析!J$49,"▲","-"))),ROUND(VALUE(SUBSTITUTE(実質収支比率等に係る経年分析!J$49,"▲","-")),2),NA())</f>
        <v>0.13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温泉事業特別会計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0.89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1.38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15">
      <c r="A32" s="181" t="str">
        <f>IF(連結実質赤字比率に係る赤字・黒字の構成分析!C$38="",NA(),連結実質赤字比率に係る赤字・黒字の構成分析!C$38)</f>
        <v>交通災害共済事業特別会計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0.22</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0.28999999999999998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7.18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6.21</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2.2999999999999998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4.49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8.0399999999999991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6.64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7.47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7.68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8.19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799</v>
      </c>
      <c r="E42" s="182"/>
      <c r="F42" s="182"/>
      <c r="G42" s="182">
        <f>'実質公債費比率（分子）の構造'!L$52</f>
        <v>762</v>
      </c>
      <c r="H42" s="182"/>
      <c r="I42" s="182"/>
      <c r="J42" s="182">
        <f>'実質公債費比率（分子）の構造'!M$52</f>
        <v>752</v>
      </c>
      <c r="K42" s="182"/>
      <c r="L42" s="182"/>
      <c r="M42" s="182">
        <f>'実質公債費比率（分子）の構造'!N$52</f>
        <v>728</v>
      </c>
      <c r="N42" s="182"/>
      <c r="O42" s="182"/>
      <c r="P42" s="182">
        <f>'実質公債費比率（分子）の構造'!O$52</f>
        <v>727</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39</v>
      </c>
      <c r="C45" s="182"/>
      <c r="D45" s="182"/>
      <c r="E45" s="182">
        <f>'実質公債費比率（分子）の構造'!L$49</f>
        <v>45</v>
      </c>
      <c r="F45" s="182"/>
      <c r="G45" s="182"/>
      <c r="H45" s="182">
        <f>'実質公債費比率（分子）の構造'!M$49</f>
        <v>53</v>
      </c>
      <c r="I45" s="182"/>
      <c r="J45" s="182"/>
      <c r="K45" s="182">
        <f>'実質公債費比率（分子）の構造'!N$49</f>
        <v>97</v>
      </c>
      <c r="L45" s="182"/>
      <c r="M45" s="182"/>
      <c r="N45" s="182">
        <f>'実質公債費比率（分子）の構造'!O$49</f>
        <v>122</v>
      </c>
      <c r="O45" s="182"/>
      <c r="P45" s="182"/>
    </row>
    <row r="46" spans="1:16" x14ac:dyDescent="0.15">
      <c r="A46" s="182" t="s">
        <v>67</v>
      </c>
      <c r="B46" s="182">
        <f>'実質公債費比率（分子）の構造'!K$48</f>
        <v>98</v>
      </c>
      <c r="C46" s="182"/>
      <c r="D46" s="182"/>
      <c r="E46" s="182">
        <f>'実質公債費比率（分子）の構造'!L$48</f>
        <v>81</v>
      </c>
      <c r="F46" s="182"/>
      <c r="G46" s="182"/>
      <c r="H46" s="182">
        <f>'実質公債費比率（分子）の構造'!M$48</f>
        <v>81</v>
      </c>
      <c r="I46" s="182"/>
      <c r="J46" s="182"/>
      <c r="K46" s="182">
        <f>'実質公債費比率（分子）の構造'!N$48</f>
        <v>72</v>
      </c>
      <c r="L46" s="182"/>
      <c r="M46" s="182"/>
      <c r="N46" s="182">
        <f>'実質公債費比率（分子）の構造'!O$48</f>
        <v>61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717</v>
      </c>
      <c r="C49" s="182"/>
      <c r="D49" s="182"/>
      <c r="E49" s="182">
        <f>'実質公債費比率（分子）の構造'!L$45</f>
        <v>777</v>
      </c>
      <c r="F49" s="182"/>
      <c r="G49" s="182"/>
      <c r="H49" s="182">
        <f>'実質公債費比率（分子）の構造'!M$45</f>
        <v>819</v>
      </c>
      <c r="I49" s="182"/>
      <c r="J49" s="182"/>
      <c r="K49" s="182">
        <f>'実質公債費比率（分子）の構造'!N$45</f>
        <v>834</v>
      </c>
      <c r="L49" s="182"/>
      <c r="M49" s="182"/>
      <c r="N49" s="182">
        <f>'実質公債費比率（分子）の構造'!O$45</f>
        <v>824</v>
      </c>
      <c r="O49" s="182"/>
      <c r="P49" s="182"/>
    </row>
    <row r="50" spans="1:16" x14ac:dyDescent="0.15">
      <c r="A50" s="182" t="s">
        <v>71</v>
      </c>
      <c r="B50" s="182" t="e">
        <f>NA()</f>
        <v>#N/A</v>
      </c>
      <c r="C50" s="182">
        <f>IF(ISNUMBER('実質公債費比率（分子）の構造'!K$53),'実質公債費比率（分子）の構造'!K$53,NA())</f>
        <v>55</v>
      </c>
      <c r="D50" s="182" t="e">
        <f>NA()</f>
        <v>#N/A</v>
      </c>
      <c r="E50" s="182" t="e">
        <f>NA()</f>
        <v>#N/A</v>
      </c>
      <c r="F50" s="182">
        <f>IF(ISNUMBER('実質公債費比率（分子）の構造'!L$53),'実質公債費比率（分子）の構造'!L$53,NA())</f>
        <v>141</v>
      </c>
      <c r="G50" s="182" t="e">
        <f>NA()</f>
        <v>#N/A</v>
      </c>
      <c r="H50" s="182" t="e">
        <f>NA()</f>
        <v>#N/A</v>
      </c>
      <c r="I50" s="182">
        <f>IF(ISNUMBER('実質公債費比率（分子）の構造'!M$53),'実質公債費比率（分子）の構造'!M$53,NA())</f>
        <v>201</v>
      </c>
      <c r="J50" s="182" t="e">
        <f>NA()</f>
        <v>#N/A</v>
      </c>
      <c r="K50" s="182" t="e">
        <f>NA()</f>
        <v>#N/A</v>
      </c>
      <c r="L50" s="182">
        <f>IF(ISNUMBER('実質公債費比率（分子）の構造'!N$53),'実質公債費比率（分子）の構造'!N$53,NA())</f>
        <v>275</v>
      </c>
      <c r="M50" s="182" t="e">
        <f>NA()</f>
        <v>#N/A</v>
      </c>
      <c r="N50" s="182" t="e">
        <f>NA()</f>
        <v>#N/A</v>
      </c>
      <c r="O50" s="182">
        <f>IF(ISNUMBER('実質公債費比率（分子）の構造'!O$53),'実質公債費比率（分子）の構造'!O$53,NA())</f>
        <v>280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7328</v>
      </c>
      <c r="E56" s="181"/>
      <c r="F56" s="181"/>
      <c r="G56" s="181">
        <f>'将来負担比率（分子）の構造'!J$52</f>
        <v>7284</v>
      </c>
      <c r="H56" s="181"/>
      <c r="I56" s="181"/>
      <c r="J56" s="181">
        <f>'将来負担比率（分子）の構造'!K$52</f>
        <v>7566</v>
      </c>
      <c r="K56" s="181"/>
      <c r="L56" s="181"/>
      <c r="M56" s="181">
        <f>'将来負担比率（分子）の構造'!L$52</f>
        <v>7637</v>
      </c>
      <c r="N56" s="181"/>
      <c r="O56" s="181"/>
      <c r="P56" s="181">
        <f>'将来負担比率（分子）の構造'!M$52</f>
        <v>7705</v>
      </c>
    </row>
    <row r="57" spans="1:16" x14ac:dyDescent="0.15">
      <c r="A57" s="181" t="s">
        <v>42</v>
      </c>
      <c r="B57" s="181"/>
      <c r="C57" s="181"/>
      <c r="D57" s="181">
        <f>'将来負担比率（分子）の構造'!I$51</f>
        <v>1071</v>
      </c>
      <c r="E57" s="181"/>
      <c r="F57" s="181"/>
      <c r="G57" s="181">
        <f>'将来負担比率（分子）の構造'!J$51</f>
        <v>1051</v>
      </c>
      <c r="H57" s="181"/>
      <c r="I57" s="181"/>
      <c r="J57" s="181">
        <f>'将来負担比率（分子）の構造'!K$51</f>
        <v>1052</v>
      </c>
      <c r="K57" s="181"/>
      <c r="L57" s="181"/>
      <c r="M57" s="181">
        <f>'将来負担比率（分子）の構造'!L$51</f>
        <v>1115</v>
      </c>
      <c r="N57" s="181"/>
      <c r="O57" s="181"/>
      <c r="P57" s="181">
        <f>'将来負担比率（分子）の構造'!M$51</f>
        <v>1127</v>
      </c>
    </row>
    <row r="58" spans="1:16" x14ac:dyDescent="0.15">
      <c r="A58" s="181" t="s">
        <v>41</v>
      </c>
      <c r="B58" s="181"/>
      <c r="C58" s="181"/>
      <c r="D58" s="181">
        <f>'将来負担比率（分子）の構造'!I$50</f>
        <v>2201</v>
      </c>
      <c r="E58" s="181"/>
      <c r="F58" s="181"/>
      <c r="G58" s="181">
        <f>'将来負担比率（分子）の構造'!J$50</f>
        <v>2372</v>
      </c>
      <c r="H58" s="181"/>
      <c r="I58" s="181"/>
      <c r="J58" s="181">
        <f>'将来負担比率（分子）の構造'!K$50</f>
        <v>2182</v>
      </c>
      <c r="K58" s="181"/>
      <c r="L58" s="181"/>
      <c r="M58" s="181">
        <f>'将来負担比率（分子）の構造'!L$50</f>
        <v>1848</v>
      </c>
      <c r="N58" s="181"/>
      <c r="O58" s="181"/>
      <c r="P58" s="181">
        <f>'将来負担比率（分子）の構造'!M$50</f>
        <v>1853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1578</v>
      </c>
      <c r="C61" s="181"/>
      <c r="D61" s="181"/>
      <c r="E61" s="181">
        <f>'将来負担比率（分子）の構造'!J$46</f>
        <v>1331</v>
      </c>
      <c r="F61" s="181"/>
      <c r="G61" s="181"/>
      <c r="H61" s="181">
        <f>'将来負担比率（分子）の構造'!K$46</f>
        <v>1092</v>
      </c>
      <c r="I61" s="181"/>
      <c r="J61" s="181"/>
      <c r="K61" s="181">
        <f>'将来負担比率（分子）の構造'!L$46</f>
        <v>852</v>
      </c>
      <c r="L61" s="181"/>
      <c r="M61" s="181"/>
      <c r="N61" s="181">
        <f>'将来負担比率（分子）の構造'!M$46</f>
        <v>628</v>
      </c>
      <c r="O61" s="181"/>
      <c r="P61" s="181"/>
    </row>
    <row r="62" spans="1:16" x14ac:dyDescent="0.15">
      <c r="A62" s="181" t="s">
        <v>35</v>
      </c>
      <c r="B62" s="181">
        <f>'将来負担比率（分子）の構造'!I$45</f>
        <v>1579</v>
      </c>
      <c r="C62" s="181"/>
      <c r="D62" s="181"/>
      <c r="E62" s="181">
        <f>'将来負担比率（分子）の構造'!J$45</f>
        <v>1545</v>
      </c>
      <c r="F62" s="181"/>
      <c r="G62" s="181"/>
      <c r="H62" s="181">
        <f>'将来負担比率（分子）の構造'!K$45</f>
        <v>1494</v>
      </c>
      <c r="I62" s="181"/>
      <c r="J62" s="181"/>
      <c r="K62" s="181">
        <f>'将来負担比率（分子）の構造'!L$45</f>
        <v>1477</v>
      </c>
      <c r="L62" s="181"/>
      <c r="M62" s="181"/>
      <c r="N62" s="181">
        <f>'将来負担比率（分子）の構造'!M$45</f>
        <v>1487</v>
      </c>
      <c r="O62" s="181"/>
      <c r="P62" s="181"/>
    </row>
    <row r="63" spans="1:16" x14ac:dyDescent="0.15">
      <c r="A63" s="181" t="s">
        <v>34</v>
      </c>
      <c r="B63" s="181">
        <f>'将来負担比率（分子）の構造'!I$44</f>
        <v>1177</v>
      </c>
      <c r="C63" s="181"/>
      <c r="D63" s="181"/>
      <c r="E63" s="181">
        <f>'将来負担比率（分子）の構造'!J$44</f>
        <v>1136</v>
      </c>
      <c r="F63" s="181"/>
      <c r="G63" s="181"/>
      <c r="H63" s="181">
        <f>'将来負担比率（分子）の構造'!K$44</f>
        <v>1110</v>
      </c>
      <c r="I63" s="181"/>
      <c r="J63" s="181"/>
      <c r="K63" s="181">
        <f>'将来負担比率（分子）の構造'!L$44</f>
        <v>1020</v>
      </c>
      <c r="L63" s="181"/>
      <c r="M63" s="181"/>
      <c r="N63" s="181">
        <f>'将来負担比率（分子）の構造'!M$44</f>
        <v>903</v>
      </c>
      <c r="O63" s="181"/>
      <c r="P63" s="181"/>
    </row>
    <row r="64" spans="1:16" x14ac:dyDescent="0.15">
      <c r="A64" s="181" t="s">
        <v>33</v>
      </c>
      <c r="B64" s="181">
        <f>'将来負担比率（分子）の構造'!I$43</f>
        <v>544</v>
      </c>
      <c r="C64" s="181"/>
      <c r="D64" s="181"/>
      <c r="E64" s="181">
        <f>'将来負担比率（分子）の構造'!J$43</f>
        <v>525</v>
      </c>
      <c r="F64" s="181"/>
      <c r="G64" s="181"/>
      <c r="H64" s="181">
        <f>'将来負担比率（分子）の構造'!K$43</f>
        <v>575</v>
      </c>
      <c r="I64" s="181"/>
      <c r="J64" s="181"/>
      <c r="K64" s="181">
        <f>'将来負担比率（分子）の構造'!L$43</f>
        <v>605</v>
      </c>
      <c r="L64" s="181"/>
      <c r="M64" s="181"/>
      <c r="N64" s="181">
        <f>'将来負担比率（分子）の構造'!M$43</f>
        <v>659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9659</v>
      </c>
      <c r="C66" s="181"/>
      <c r="D66" s="181"/>
      <c r="E66" s="181">
        <f>'将来負担比率（分子）の構造'!J$41</f>
        <v>9550</v>
      </c>
      <c r="F66" s="181"/>
      <c r="G66" s="181"/>
      <c r="H66" s="181">
        <f>'将来負担比率（分子）の構造'!K$41</f>
        <v>9609</v>
      </c>
      <c r="I66" s="181"/>
      <c r="J66" s="181"/>
      <c r="K66" s="181">
        <f>'将来負担比率（分子）の構造'!L$41</f>
        <v>9857</v>
      </c>
      <c r="L66" s="181"/>
      <c r="M66" s="181"/>
      <c r="N66" s="181">
        <f>'将来負担比率（分子）の構造'!M$41</f>
        <v>9966</v>
      </c>
      <c r="O66" s="181"/>
      <c r="P66" s="181"/>
    </row>
    <row r="67" spans="1:16" x14ac:dyDescent="0.15">
      <c r="A67" s="181" t="s">
        <v>75</v>
      </c>
      <c r="B67" s="181" t="e">
        <f>NA()</f>
        <v>#N/A</v>
      </c>
      <c r="C67" s="181">
        <f>IF(ISNUMBER('将来負担比率（分子）の構造'!I$53), IF('将来負担比率（分子）の構造'!I$53 &lt; 0, 0, '将来負担比率（分子）の構造'!I$53), NA())</f>
        <v>3938</v>
      </c>
      <c r="D67" s="181" t="e">
        <f>NA()</f>
        <v>#N/A</v>
      </c>
      <c r="E67" s="181" t="e">
        <f>NA()</f>
        <v>#N/A</v>
      </c>
      <c r="F67" s="181">
        <f>IF(ISNUMBER('将来負担比率（分子）の構造'!J$53), IF('将来負担比率（分子）の構造'!J$53 &lt; 0, 0, '将来負担比率（分子）の構造'!J$53), NA())</f>
        <v>3380</v>
      </c>
      <c r="G67" s="181" t="e">
        <f>NA()</f>
        <v>#N/A</v>
      </c>
      <c r="H67" s="181" t="e">
        <f>NA()</f>
        <v>#N/A</v>
      </c>
      <c r="I67" s="181">
        <f>IF(ISNUMBER('将来負担比率（分子）の構造'!K$53), IF('将来負担比率（分子）の構造'!K$53 &lt; 0, 0, '将来負担比率（分子）の構造'!K$53), NA())</f>
        <v>3079</v>
      </c>
      <c r="J67" s="181" t="e">
        <f>NA()</f>
        <v>#N/A</v>
      </c>
      <c r="K67" s="181" t="e">
        <f>NA()</f>
        <v>#N/A</v>
      </c>
      <c r="L67" s="181">
        <f>IF(ISNUMBER('将来負担比率（分子）の構造'!L$53), IF('将来負担比率（分子）の構造'!L$53 &lt; 0, 0, '将来負担比率（分子）の構造'!L$53), NA())</f>
        <v>3212</v>
      </c>
      <c r="M67" s="181" t="e">
        <f>NA()</f>
        <v>#N/A</v>
      </c>
      <c r="N67" s="181" t="e">
        <f>NA()</f>
        <v>#N/A</v>
      </c>
      <c r="O67" s="181">
        <f>IF(ISNUMBER('将来負担比率（分子）の構造'!M$53), IF('将来負担比率（分子）の構造'!M$53 &lt; 0, 0, '将来負担比率（分子）の構造'!M$53), NA())</f>
        <v>2957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1040</v>
      </c>
      <c r="C72" s="185">
        <f>基金残高に係る経年分析!G55</f>
        <v>1043</v>
      </c>
      <c r="D72" s="185">
        <f>基金残高に係る経年分析!H55</f>
        <v>1049</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952</v>
      </c>
      <c r="C74" s="185">
        <f>基金残高に係る経年分析!G57</f>
        <v>623</v>
      </c>
      <c r="D74" s="185">
        <f>基金残高に係る経年分析!H57</f>
        <v>627</v>
      </c>
    </row>
  </sheetData>
  <sheetProtection algorithmName="SHA-512" hashValue="MmqYL9XQVlCPTFTVwTxdHLNDqcWAc0MDCicGzlTCRJxIAPkKbXCEpuXtjh7gpYra1eUgBOMLnn9/yqeFGcGXLQ==" saltValue="d/tmaG8rXo+s0Pr4ScLT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2505371</v>
      </c>
      <c r="S5" s="675"/>
      <c r="T5" s="675"/>
      <c r="U5" s="675"/>
      <c r="V5" s="675"/>
      <c r="W5" s="675"/>
      <c r="X5" s="675"/>
      <c r="Y5" s="676"/>
      <c r="Z5" s="677">
        <v>23.3</v>
      </c>
      <c r="AA5" s="677"/>
      <c r="AB5" s="677"/>
      <c r="AC5" s="677"/>
      <c r="AD5" s="678">
        <v>2366368</v>
      </c>
      <c r="AE5" s="678"/>
      <c r="AF5" s="678"/>
      <c r="AG5" s="678"/>
      <c r="AH5" s="678"/>
      <c r="AI5" s="678"/>
      <c r="AJ5" s="678"/>
      <c r="AK5" s="678"/>
      <c r="AL5" s="679">
        <v>49.9</v>
      </c>
      <c r="AM5" s="680"/>
      <c r="AN5" s="680"/>
      <c r="AO5" s="681"/>
      <c r="AP5" s="671" t="s">
        <v>225</v>
      </c>
      <c r="AQ5" s="672"/>
      <c r="AR5" s="672"/>
      <c r="AS5" s="672"/>
      <c r="AT5" s="672"/>
      <c r="AU5" s="672"/>
      <c r="AV5" s="672"/>
      <c r="AW5" s="672"/>
      <c r="AX5" s="672"/>
      <c r="AY5" s="672"/>
      <c r="AZ5" s="672"/>
      <c r="BA5" s="672"/>
      <c r="BB5" s="672"/>
      <c r="BC5" s="672"/>
      <c r="BD5" s="672"/>
      <c r="BE5" s="672"/>
      <c r="BF5" s="673"/>
      <c r="BG5" s="685">
        <v>2364477</v>
      </c>
      <c r="BH5" s="686"/>
      <c r="BI5" s="686"/>
      <c r="BJ5" s="686"/>
      <c r="BK5" s="686"/>
      <c r="BL5" s="686"/>
      <c r="BM5" s="686"/>
      <c r="BN5" s="687"/>
      <c r="BO5" s="688">
        <v>94.4</v>
      </c>
      <c r="BP5" s="688"/>
      <c r="BQ5" s="688"/>
      <c r="BR5" s="688"/>
      <c r="BS5" s="689" t="s">
        <v>226</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218</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55414</v>
      </c>
      <c r="S6" s="686"/>
      <c r="T6" s="686"/>
      <c r="U6" s="686"/>
      <c r="V6" s="686"/>
      <c r="W6" s="686"/>
      <c r="X6" s="686"/>
      <c r="Y6" s="687"/>
      <c r="Z6" s="688">
        <v>0.5</v>
      </c>
      <c r="AA6" s="688"/>
      <c r="AB6" s="688"/>
      <c r="AC6" s="688"/>
      <c r="AD6" s="689">
        <v>55414</v>
      </c>
      <c r="AE6" s="689"/>
      <c r="AF6" s="689"/>
      <c r="AG6" s="689"/>
      <c r="AH6" s="689"/>
      <c r="AI6" s="689"/>
      <c r="AJ6" s="689"/>
      <c r="AK6" s="689"/>
      <c r="AL6" s="690">
        <v>1.2</v>
      </c>
      <c r="AM6" s="691"/>
      <c r="AN6" s="691"/>
      <c r="AO6" s="692"/>
      <c r="AP6" s="682" t="s">
        <v>231</v>
      </c>
      <c r="AQ6" s="683"/>
      <c r="AR6" s="683"/>
      <c r="AS6" s="683"/>
      <c r="AT6" s="683"/>
      <c r="AU6" s="683"/>
      <c r="AV6" s="683"/>
      <c r="AW6" s="683"/>
      <c r="AX6" s="683"/>
      <c r="AY6" s="683"/>
      <c r="AZ6" s="683"/>
      <c r="BA6" s="683"/>
      <c r="BB6" s="683"/>
      <c r="BC6" s="683"/>
      <c r="BD6" s="683"/>
      <c r="BE6" s="683"/>
      <c r="BF6" s="684"/>
      <c r="BG6" s="685">
        <v>2364477</v>
      </c>
      <c r="BH6" s="686"/>
      <c r="BI6" s="686"/>
      <c r="BJ6" s="686"/>
      <c r="BK6" s="686"/>
      <c r="BL6" s="686"/>
      <c r="BM6" s="686"/>
      <c r="BN6" s="687"/>
      <c r="BO6" s="688">
        <v>94.4</v>
      </c>
      <c r="BP6" s="688"/>
      <c r="BQ6" s="688"/>
      <c r="BR6" s="688"/>
      <c r="BS6" s="689" t="s">
        <v>226</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95564</v>
      </c>
      <c r="CS6" s="686"/>
      <c r="CT6" s="686"/>
      <c r="CU6" s="686"/>
      <c r="CV6" s="686"/>
      <c r="CW6" s="686"/>
      <c r="CX6" s="686"/>
      <c r="CY6" s="687"/>
      <c r="CZ6" s="679">
        <v>0.9</v>
      </c>
      <c r="DA6" s="680"/>
      <c r="DB6" s="680"/>
      <c r="DC6" s="699"/>
      <c r="DD6" s="694" t="s">
        <v>233</v>
      </c>
      <c r="DE6" s="686"/>
      <c r="DF6" s="686"/>
      <c r="DG6" s="686"/>
      <c r="DH6" s="686"/>
      <c r="DI6" s="686"/>
      <c r="DJ6" s="686"/>
      <c r="DK6" s="686"/>
      <c r="DL6" s="686"/>
      <c r="DM6" s="686"/>
      <c r="DN6" s="686"/>
      <c r="DO6" s="686"/>
      <c r="DP6" s="687"/>
      <c r="DQ6" s="694">
        <v>95564</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2481</v>
      </c>
      <c r="S7" s="686"/>
      <c r="T7" s="686"/>
      <c r="U7" s="686"/>
      <c r="V7" s="686"/>
      <c r="W7" s="686"/>
      <c r="X7" s="686"/>
      <c r="Y7" s="687"/>
      <c r="Z7" s="688">
        <v>0</v>
      </c>
      <c r="AA7" s="688"/>
      <c r="AB7" s="688"/>
      <c r="AC7" s="688"/>
      <c r="AD7" s="689">
        <v>2481</v>
      </c>
      <c r="AE7" s="689"/>
      <c r="AF7" s="689"/>
      <c r="AG7" s="689"/>
      <c r="AH7" s="689"/>
      <c r="AI7" s="689"/>
      <c r="AJ7" s="689"/>
      <c r="AK7" s="689"/>
      <c r="AL7" s="690">
        <v>0.1</v>
      </c>
      <c r="AM7" s="691"/>
      <c r="AN7" s="691"/>
      <c r="AO7" s="692"/>
      <c r="AP7" s="682" t="s">
        <v>235</v>
      </c>
      <c r="AQ7" s="683"/>
      <c r="AR7" s="683"/>
      <c r="AS7" s="683"/>
      <c r="AT7" s="683"/>
      <c r="AU7" s="683"/>
      <c r="AV7" s="683"/>
      <c r="AW7" s="683"/>
      <c r="AX7" s="683"/>
      <c r="AY7" s="683"/>
      <c r="AZ7" s="683"/>
      <c r="BA7" s="683"/>
      <c r="BB7" s="683"/>
      <c r="BC7" s="683"/>
      <c r="BD7" s="683"/>
      <c r="BE7" s="683"/>
      <c r="BF7" s="684"/>
      <c r="BG7" s="685">
        <v>1180364</v>
      </c>
      <c r="BH7" s="686"/>
      <c r="BI7" s="686"/>
      <c r="BJ7" s="686"/>
      <c r="BK7" s="686"/>
      <c r="BL7" s="686"/>
      <c r="BM7" s="686"/>
      <c r="BN7" s="687"/>
      <c r="BO7" s="688">
        <v>47.1</v>
      </c>
      <c r="BP7" s="688"/>
      <c r="BQ7" s="688"/>
      <c r="BR7" s="688"/>
      <c r="BS7" s="689" t="s">
        <v>128</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3042472</v>
      </c>
      <c r="CS7" s="686"/>
      <c r="CT7" s="686"/>
      <c r="CU7" s="686"/>
      <c r="CV7" s="686"/>
      <c r="CW7" s="686"/>
      <c r="CX7" s="686"/>
      <c r="CY7" s="687"/>
      <c r="CZ7" s="688">
        <v>29.2</v>
      </c>
      <c r="DA7" s="688"/>
      <c r="DB7" s="688"/>
      <c r="DC7" s="688"/>
      <c r="DD7" s="694">
        <v>61951</v>
      </c>
      <c r="DE7" s="686"/>
      <c r="DF7" s="686"/>
      <c r="DG7" s="686"/>
      <c r="DH7" s="686"/>
      <c r="DI7" s="686"/>
      <c r="DJ7" s="686"/>
      <c r="DK7" s="686"/>
      <c r="DL7" s="686"/>
      <c r="DM7" s="686"/>
      <c r="DN7" s="686"/>
      <c r="DO7" s="686"/>
      <c r="DP7" s="687"/>
      <c r="DQ7" s="694">
        <v>901785</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10927</v>
      </c>
      <c r="S8" s="686"/>
      <c r="T8" s="686"/>
      <c r="U8" s="686"/>
      <c r="V8" s="686"/>
      <c r="W8" s="686"/>
      <c r="X8" s="686"/>
      <c r="Y8" s="687"/>
      <c r="Z8" s="688">
        <v>0.1</v>
      </c>
      <c r="AA8" s="688"/>
      <c r="AB8" s="688"/>
      <c r="AC8" s="688"/>
      <c r="AD8" s="689">
        <v>10927</v>
      </c>
      <c r="AE8" s="689"/>
      <c r="AF8" s="689"/>
      <c r="AG8" s="689"/>
      <c r="AH8" s="689"/>
      <c r="AI8" s="689"/>
      <c r="AJ8" s="689"/>
      <c r="AK8" s="689"/>
      <c r="AL8" s="690">
        <v>0.2</v>
      </c>
      <c r="AM8" s="691"/>
      <c r="AN8" s="691"/>
      <c r="AO8" s="692"/>
      <c r="AP8" s="682" t="s">
        <v>238</v>
      </c>
      <c r="AQ8" s="683"/>
      <c r="AR8" s="683"/>
      <c r="AS8" s="683"/>
      <c r="AT8" s="683"/>
      <c r="AU8" s="683"/>
      <c r="AV8" s="683"/>
      <c r="AW8" s="683"/>
      <c r="AX8" s="683"/>
      <c r="AY8" s="683"/>
      <c r="AZ8" s="683"/>
      <c r="BA8" s="683"/>
      <c r="BB8" s="683"/>
      <c r="BC8" s="683"/>
      <c r="BD8" s="683"/>
      <c r="BE8" s="683"/>
      <c r="BF8" s="684"/>
      <c r="BG8" s="685">
        <v>36965</v>
      </c>
      <c r="BH8" s="686"/>
      <c r="BI8" s="686"/>
      <c r="BJ8" s="686"/>
      <c r="BK8" s="686"/>
      <c r="BL8" s="686"/>
      <c r="BM8" s="686"/>
      <c r="BN8" s="687"/>
      <c r="BO8" s="688">
        <v>1.5</v>
      </c>
      <c r="BP8" s="688"/>
      <c r="BQ8" s="688"/>
      <c r="BR8" s="688"/>
      <c r="BS8" s="694" t="s">
        <v>128</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2401028</v>
      </c>
      <c r="CS8" s="686"/>
      <c r="CT8" s="686"/>
      <c r="CU8" s="686"/>
      <c r="CV8" s="686"/>
      <c r="CW8" s="686"/>
      <c r="CX8" s="686"/>
      <c r="CY8" s="687"/>
      <c r="CZ8" s="688">
        <v>23</v>
      </c>
      <c r="DA8" s="688"/>
      <c r="DB8" s="688"/>
      <c r="DC8" s="688"/>
      <c r="DD8" s="694">
        <v>7523</v>
      </c>
      <c r="DE8" s="686"/>
      <c r="DF8" s="686"/>
      <c r="DG8" s="686"/>
      <c r="DH8" s="686"/>
      <c r="DI8" s="686"/>
      <c r="DJ8" s="686"/>
      <c r="DK8" s="686"/>
      <c r="DL8" s="686"/>
      <c r="DM8" s="686"/>
      <c r="DN8" s="686"/>
      <c r="DO8" s="686"/>
      <c r="DP8" s="687"/>
      <c r="DQ8" s="694">
        <v>1556726</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12549</v>
      </c>
      <c r="S9" s="686"/>
      <c r="T9" s="686"/>
      <c r="U9" s="686"/>
      <c r="V9" s="686"/>
      <c r="W9" s="686"/>
      <c r="X9" s="686"/>
      <c r="Y9" s="687"/>
      <c r="Z9" s="688">
        <v>0.1</v>
      </c>
      <c r="AA9" s="688"/>
      <c r="AB9" s="688"/>
      <c r="AC9" s="688"/>
      <c r="AD9" s="689">
        <v>12549</v>
      </c>
      <c r="AE9" s="689"/>
      <c r="AF9" s="689"/>
      <c r="AG9" s="689"/>
      <c r="AH9" s="689"/>
      <c r="AI9" s="689"/>
      <c r="AJ9" s="689"/>
      <c r="AK9" s="689"/>
      <c r="AL9" s="690">
        <v>0.3</v>
      </c>
      <c r="AM9" s="691"/>
      <c r="AN9" s="691"/>
      <c r="AO9" s="692"/>
      <c r="AP9" s="682" t="s">
        <v>241</v>
      </c>
      <c r="AQ9" s="683"/>
      <c r="AR9" s="683"/>
      <c r="AS9" s="683"/>
      <c r="AT9" s="683"/>
      <c r="AU9" s="683"/>
      <c r="AV9" s="683"/>
      <c r="AW9" s="683"/>
      <c r="AX9" s="683"/>
      <c r="AY9" s="683"/>
      <c r="AZ9" s="683"/>
      <c r="BA9" s="683"/>
      <c r="BB9" s="683"/>
      <c r="BC9" s="683"/>
      <c r="BD9" s="683"/>
      <c r="BE9" s="683"/>
      <c r="BF9" s="684"/>
      <c r="BG9" s="685">
        <v>1032613</v>
      </c>
      <c r="BH9" s="686"/>
      <c r="BI9" s="686"/>
      <c r="BJ9" s="686"/>
      <c r="BK9" s="686"/>
      <c r="BL9" s="686"/>
      <c r="BM9" s="686"/>
      <c r="BN9" s="687"/>
      <c r="BO9" s="688">
        <v>41.2</v>
      </c>
      <c r="BP9" s="688"/>
      <c r="BQ9" s="688"/>
      <c r="BR9" s="688"/>
      <c r="BS9" s="694" t="s">
        <v>128</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503941</v>
      </c>
      <c r="CS9" s="686"/>
      <c r="CT9" s="686"/>
      <c r="CU9" s="686"/>
      <c r="CV9" s="686"/>
      <c r="CW9" s="686"/>
      <c r="CX9" s="686"/>
      <c r="CY9" s="687"/>
      <c r="CZ9" s="688">
        <v>4.8</v>
      </c>
      <c r="DA9" s="688"/>
      <c r="DB9" s="688"/>
      <c r="DC9" s="688"/>
      <c r="DD9" s="694">
        <v>8623</v>
      </c>
      <c r="DE9" s="686"/>
      <c r="DF9" s="686"/>
      <c r="DG9" s="686"/>
      <c r="DH9" s="686"/>
      <c r="DI9" s="686"/>
      <c r="DJ9" s="686"/>
      <c r="DK9" s="686"/>
      <c r="DL9" s="686"/>
      <c r="DM9" s="686"/>
      <c r="DN9" s="686"/>
      <c r="DO9" s="686"/>
      <c r="DP9" s="687"/>
      <c r="DQ9" s="694">
        <v>449197</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128</v>
      </c>
      <c r="S10" s="686"/>
      <c r="T10" s="686"/>
      <c r="U10" s="686"/>
      <c r="V10" s="686"/>
      <c r="W10" s="686"/>
      <c r="X10" s="686"/>
      <c r="Y10" s="687"/>
      <c r="Z10" s="688" t="s">
        <v>173</v>
      </c>
      <c r="AA10" s="688"/>
      <c r="AB10" s="688"/>
      <c r="AC10" s="688"/>
      <c r="AD10" s="689" t="s">
        <v>128</v>
      </c>
      <c r="AE10" s="689"/>
      <c r="AF10" s="689"/>
      <c r="AG10" s="689"/>
      <c r="AH10" s="689"/>
      <c r="AI10" s="689"/>
      <c r="AJ10" s="689"/>
      <c r="AK10" s="689"/>
      <c r="AL10" s="690" t="s">
        <v>173</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57131</v>
      </c>
      <c r="BH10" s="686"/>
      <c r="BI10" s="686"/>
      <c r="BJ10" s="686"/>
      <c r="BK10" s="686"/>
      <c r="BL10" s="686"/>
      <c r="BM10" s="686"/>
      <c r="BN10" s="687"/>
      <c r="BO10" s="688">
        <v>2.2999999999999998</v>
      </c>
      <c r="BP10" s="688"/>
      <c r="BQ10" s="688"/>
      <c r="BR10" s="688"/>
      <c r="BS10" s="694" t="s">
        <v>128</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72771</v>
      </c>
      <c r="CS10" s="686"/>
      <c r="CT10" s="686"/>
      <c r="CU10" s="686"/>
      <c r="CV10" s="686"/>
      <c r="CW10" s="686"/>
      <c r="CX10" s="686"/>
      <c r="CY10" s="687"/>
      <c r="CZ10" s="688">
        <v>0.7</v>
      </c>
      <c r="DA10" s="688"/>
      <c r="DB10" s="688"/>
      <c r="DC10" s="688"/>
      <c r="DD10" s="694">
        <v>2842</v>
      </c>
      <c r="DE10" s="686"/>
      <c r="DF10" s="686"/>
      <c r="DG10" s="686"/>
      <c r="DH10" s="686"/>
      <c r="DI10" s="686"/>
      <c r="DJ10" s="686"/>
      <c r="DK10" s="686"/>
      <c r="DL10" s="686"/>
      <c r="DM10" s="686"/>
      <c r="DN10" s="686"/>
      <c r="DO10" s="686"/>
      <c r="DP10" s="687"/>
      <c r="DQ10" s="694">
        <v>44771</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466656</v>
      </c>
      <c r="S11" s="686"/>
      <c r="T11" s="686"/>
      <c r="U11" s="686"/>
      <c r="V11" s="686"/>
      <c r="W11" s="686"/>
      <c r="X11" s="686"/>
      <c r="Y11" s="687"/>
      <c r="Z11" s="690">
        <v>4.3</v>
      </c>
      <c r="AA11" s="691"/>
      <c r="AB11" s="691"/>
      <c r="AC11" s="703"/>
      <c r="AD11" s="694">
        <v>466656</v>
      </c>
      <c r="AE11" s="686"/>
      <c r="AF11" s="686"/>
      <c r="AG11" s="686"/>
      <c r="AH11" s="686"/>
      <c r="AI11" s="686"/>
      <c r="AJ11" s="686"/>
      <c r="AK11" s="687"/>
      <c r="AL11" s="690">
        <v>9.8000000000000007</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53655</v>
      </c>
      <c r="BH11" s="686"/>
      <c r="BI11" s="686"/>
      <c r="BJ11" s="686"/>
      <c r="BK11" s="686"/>
      <c r="BL11" s="686"/>
      <c r="BM11" s="686"/>
      <c r="BN11" s="687"/>
      <c r="BO11" s="688">
        <v>2.1</v>
      </c>
      <c r="BP11" s="688"/>
      <c r="BQ11" s="688"/>
      <c r="BR11" s="688"/>
      <c r="BS11" s="694" t="s">
        <v>226</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82725</v>
      </c>
      <c r="CS11" s="686"/>
      <c r="CT11" s="686"/>
      <c r="CU11" s="686"/>
      <c r="CV11" s="686"/>
      <c r="CW11" s="686"/>
      <c r="CX11" s="686"/>
      <c r="CY11" s="687"/>
      <c r="CZ11" s="688">
        <v>0.8</v>
      </c>
      <c r="DA11" s="688"/>
      <c r="DB11" s="688"/>
      <c r="DC11" s="688"/>
      <c r="DD11" s="694">
        <v>39048</v>
      </c>
      <c r="DE11" s="686"/>
      <c r="DF11" s="686"/>
      <c r="DG11" s="686"/>
      <c r="DH11" s="686"/>
      <c r="DI11" s="686"/>
      <c r="DJ11" s="686"/>
      <c r="DK11" s="686"/>
      <c r="DL11" s="686"/>
      <c r="DM11" s="686"/>
      <c r="DN11" s="686"/>
      <c r="DO11" s="686"/>
      <c r="DP11" s="687"/>
      <c r="DQ11" s="694">
        <v>48885</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t="s">
        <v>173</v>
      </c>
      <c r="S12" s="686"/>
      <c r="T12" s="686"/>
      <c r="U12" s="686"/>
      <c r="V12" s="686"/>
      <c r="W12" s="686"/>
      <c r="X12" s="686"/>
      <c r="Y12" s="687"/>
      <c r="Z12" s="688" t="s">
        <v>173</v>
      </c>
      <c r="AA12" s="688"/>
      <c r="AB12" s="688"/>
      <c r="AC12" s="688"/>
      <c r="AD12" s="689" t="s">
        <v>173</v>
      </c>
      <c r="AE12" s="689"/>
      <c r="AF12" s="689"/>
      <c r="AG12" s="689"/>
      <c r="AH12" s="689"/>
      <c r="AI12" s="689"/>
      <c r="AJ12" s="689"/>
      <c r="AK12" s="689"/>
      <c r="AL12" s="690" t="s">
        <v>128</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1024136</v>
      </c>
      <c r="BH12" s="686"/>
      <c r="BI12" s="686"/>
      <c r="BJ12" s="686"/>
      <c r="BK12" s="686"/>
      <c r="BL12" s="686"/>
      <c r="BM12" s="686"/>
      <c r="BN12" s="687"/>
      <c r="BO12" s="688">
        <v>40.9</v>
      </c>
      <c r="BP12" s="688"/>
      <c r="BQ12" s="688"/>
      <c r="BR12" s="688"/>
      <c r="BS12" s="694" t="s">
        <v>128</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980349</v>
      </c>
      <c r="CS12" s="686"/>
      <c r="CT12" s="686"/>
      <c r="CU12" s="686"/>
      <c r="CV12" s="686"/>
      <c r="CW12" s="686"/>
      <c r="CX12" s="686"/>
      <c r="CY12" s="687"/>
      <c r="CZ12" s="688">
        <v>9.4</v>
      </c>
      <c r="DA12" s="688"/>
      <c r="DB12" s="688"/>
      <c r="DC12" s="688"/>
      <c r="DD12" s="694">
        <v>214919</v>
      </c>
      <c r="DE12" s="686"/>
      <c r="DF12" s="686"/>
      <c r="DG12" s="686"/>
      <c r="DH12" s="686"/>
      <c r="DI12" s="686"/>
      <c r="DJ12" s="686"/>
      <c r="DK12" s="686"/>
      <c r="DL12" s="686"/>
      <c r="DM12" s="686"/>
      <c r="DN12" s="686"/>
      <c r="DO12" s="686"/>
      <c r="DP12" s="687"/>
      <c r="DQ12" s="694">
        <v>393281</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173</v>
      </c>
      <c r="S13" s="686"/>
      <c r="T13" s="686"/>
      <c r="U13" s="686"/>
      <c r="V13" s="686"/>
      <c r="W13" s="686"/>
      <c r="X13" s="686"/>
      <c r="Y13" s="687"/>
      <c r="Z13" s="688" t="s">
        <v>173</v>
      </c>
      <c r="AA13" s="688"/>
      <c r="AB13" s="688"/>
      <c r="AC13" s="688"/>
      <c r="AD13" s="689" t="s">
        <v>173</v>
      </c>
      <c r="AE13" s="689"/>
      <c r="AF13" s="689"/>
      <c r="AG13" s="689"/>
      <c r="AH13" s="689"/>
      <c r="AI13" s="689"/>
      <c r="AJ13" s="689"/>
      <c r="AK13" s="689"/>
      <c r="AL13" s="690" t="s">
        <v>128</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1014272</v>
      </c>
      <c r="BH13" s="686"/>
      <c r="BI13" s="686"/>
      <c r="BJ13" s="686"/>
      <c r="BK13" s="686"/>
      <c r="BL13" s="686"/>
      <c r="BM13" s="686"/>
      <c r="BN13" s="687"/>
      <c r="BO13" s="688">
        <v>40.5</v>
      </c>
      <c r="BP13" s="688"/>
      <c r="BQ13" s="688"/>
      <c r="BR13" s="688"/>
      <c r="BS13" s="694" t="s">
        <v>226</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1021227</v>
      </c>
      <c r="CS13" s="686"/>
      <c r="CT13" s="686"/>
      <c r="CU13" s="686"/>
      <c r="CV13" s="686"/>
      <c r="CW13" s="686"/>
      <c r="CX13" s="686"/>
      <c r="CY13" s="687"/>
      <c r="CZ13" s="688">
        <v>9.8000000000000007</v>
      </c>
      <c r="DA13" s="688"/>
      <c r="DB13" s="688"/>
      <c r="DC13" s="688"/>
      <c r="DD13" s="694">
        <v>401830</v>
      </c>
      <c r="DE13" s="686"/>
      <c r="DF13" s="686"/>
      <c r="DG13" s="686"/>
      <c r="DH13" s="686"/>
      <c r="DI13" s="686"/>
      <c r="DJ13" s="686"/>
      <c r="DK13" s="686"/>
      <c r="DL13" s="686"/>
      <c r="DM13" s="686"/>
      <c r="DN13" s="686"/>
      <c r="DO13" s="686"/>
      <c r="DP13" s="687"/>
      <c r="DQ13" s="694">
        <v>705949</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128</v>
      </c>
      <c r="S14" s="686"/>
      <c r="T14" s="686"/>
      <c r="U14" s="686"/>
      <c r="V14" s="686"/>
      <c r="W14" s="686"/>
      <c r="X14" s="686"/>
      <c r="Y14" s="687"/>
      <c r="Z14" s="688" t="s">
        <v>233</v>
      </c>
      <c r="AA14" s="688"/>
      <c r="AB14" s="688"/>
      <c r="AC14" s="688"/>
      <c r="AD14" s="689" t="s">
        <v>173</v>
      </c>
      <c r="AE14" s="689"/>
      <c r="AF14" s="689"/>
      <c r="AG14" s="689"/>
      <c r="AH14" s="689"/>
      <c r="AI14" s="689"/>
      <c r="AJ14" s="689"/>
      <c r="AK14" s="689"/>
      <c r="AL14" s="690" t="s">
        <v>233</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65217</v>
      </c>
      <c r="BH14" s="686"/>
      <c r="BI14" s="686"/>
      <c r="BJ14" s="686"/>
      <c r="BK14" s="686"/>
      <c r="BL14" s="686"/>
      <c r="BM14" s="686"/>
      <c r="BN14" s="687"/>
      <c r="BO14" s="688">
        <v>2.6</v>
      </c>
      <c r="BP14" s="688"/>
      <c r="BQ14" s="688"/>
      <c r="BR14" s="688"/>
      <c r="BS14" s="694" t="s">
        <v>173</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398467</v>
      </c>
      <c r="CS14" s="686"/>
      <c r="CT14" s="686"/>
      <c r="CU14" s="686"/>
      <c r="CV14" s="686"/>
      <c r="CW14" s="686"/>
      <c r="CX14" s="686"/>
      <c r="CY14" s="687"/>
      <c r="CZ14" s="688">
        <v>3.8</v>
      </c>
      <c r="DA14" s="688"/>
      <c r="DB14" s="688"/>
      <c r="DC14" s="688"/>
      <c r="DD14" s="694">
        <v>84858</v>
      </c>
      <c r="DE14" s="686"/>
      <c r="DF14" s="686"/>
      <c r="DG14" s="686"/>
      <c r="DH14" s="686"/>
      <c r="DI14" s="686"/>
      <c r="DJ14" s="686"/>
      <c r="DK14" s="686"/>
      <c r="DL14" s="686"/>
      <c r="DM14" s="686"/>
      <c r="DN14" s="686"/>
      <c r="DO14" s="686"/>
      <c r="DP14" s="687"/>
      <c r="DQ14" s="694">
        <v>282511</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226</v>
      </c>
      <c r="S15" s="686"/>
      <c r="T15" s="686"/>
      <c r="U15" s="686"/>
      <c r="V15" s="686"/>
      <c r="W15" s="686"/>
      <c r="X15" s="686"/>
      <c r="Y15" s="687"/>
      <c r="Z15" s="688" t="s">
        <v>226</v>
      </c>
      <c r="AA15" s="688"/>
      <c r="AB15" s="688"/>
      <c r="AC15" s="688"/>
      <c r="AD15" s="689" t="s">
        <v>233</v>
      </c>
      <c r="AE15" s="689"/>
      <c r="AF15" s="689"/>
      <c r="AG15" s="689"/>
      <c r="AH15" s="689"/>
      <c r="AI15" s="689"/>
      <c r="AJ15" s="689"/>
      <c r="AK15" s="689"/>
      <c r="AL15" s="690" t="s">
        <v>173</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94760</v>
      </c>
      <c r="BH15" s="686"/>
      <c r="BI15" s="686"/>
      <c r="BJ15" s="686"/>
      <c r="BK15" s="686"/>
      <c r="BL15" s="686"/>
      <c r="BM15" s="686"/>
      <c r="BN15" s="687"/>
      <c r="BO15" s="688">
        <v>3.8</v>
      </c>
      <c r="BP15" s="688"/>
      <c r="BQ15" s="688"/>
      <c r="BR15" s="688"/>
      <c r="BS15" s="694" t="s">
        <v>173</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990969</v>
      </c>
      <c r="CS15" s="686"/>
      <c r="CT15" s="686"/>
      <c r="CU15" s="686"/>
      <c r="CV15" s="686"/>
      <c r="CW15" s="686"/>
      <c r="CX15" s="686"/>
      <c r="CY15" s="687"/>
      <c r="CZ15" s="688">
        <v>9.5</v>
      </c>
      <c r="DA15" s="688"/>
      <c r="DB15" s="688"/>
      <c r="DC15" s="688"/>
      <c r="DD15" s="694">
        <v>316027</v>
      </c>
      <c r="DE15" s="686"/>
      <c r="DF15" s="686"/>
      <c r="DG15" s="686"/>
      <c r="DH15" s="686"/>
      <c r="DI15" s="686"/>
      <c r="DJ15" s="686"/>
      <c r="DK15" s="686"/>
      <c r="DL15" s="686"/>
      <c r="DM15" s="686"/>
      <c r="DN15" s="686"/>
      <c r="DO15" s="686"/>
      <c r="DP15" s="687"/>
      <c r="DQ15" s="694">
        <v>612221</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3443</v>
      </c>
      <c r="S16" s="686"/>
      <c r="T16" s="686"/>
      <c r="U16" s="686"/>
      <c r="V16" s="686"/>
      <c r="W16" s="686"/>
      <c r="X16" s="686"/>
      <c r="Y16" s="687"/>
      <c r="Z16" s="688">
        <v>0</v>
      </c>
      <c r="AA16" s="688"/>
      <c r="AB16" s="688"/>
      <c r="AC16" s="688"/>
      <c r="AD16" s="689">
        <v>3443</v>
      </c>
      <c r="AE16" s="689"/>
      <c r="AF16" s="689"/>
      <c r="AG16" s="689"/>
      <c r="AH16" s="689"/>
      <c r="AI16" s="689"/>
      <c r="AJ16" s="689"/>
      <c r="AK16" s="689"/>
      <c r="AL16" s="690">
        <v>0.1</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226</v>
      </c>
      <c r="BH16" s="686"/>
      <c r="BI16" s="686"/>
      <c r="BJ16" s="686"/>
      <c r="BK16" s="686"/>
      <c r="BL16" s="686"/>
      <c r="BM16" s="686"/>
      <c r="BN16" s="687"/>
      <c r="BO16" s="688" t="s">
        <v>128</v>
      </c>
      <c r="BP16" s="688"/>
      <c r="BQ16" s="688"/>
      <c r="BR16" s="688"/>
      <c r="BS16" s="694" t="s">
        <v>128</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9009</v>
      </c>
      <c r="CS16" s="686"/>
      <c r="CT16" s="686"/>
      <c r="CU16" s="686"/>
      <c r="CV16" s="686"/>
      <c r="CW16" s="686"/>
      <c r="CX16" s="686"/>
      <c r="CY16" s="687"/>
      <c r="CZ16" s="688">
        <v>0.1</v>
      </c>
      <c r="DA16" s="688"/>
      <c r="DB16" s="688"/>
      <c r="DC16" s="688"/>
      <c r="DD16" s="694" t="s">
        <v>128</v>
      </c>
      <c r="DE16" s="686"/>
      <c r="DF16" s="686"/>
      <c r="DG16" s="686"/>
      <c r="DH16" s="686"/>
      <c r="DI16" s="686"/>
      <c r="DJ16" s="686"/>
      <c r="DK16" s="686"/>
      <c r="DL16" s="686"/>
      <c r="DM16" s="686"/>
      <c r="DN16" s="686"/>
      <c r="DO16" s="686"/>
      <c r="DP16" s="687"/>
      <c r="DQ16" s="694">
        <v>108</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16795</v>
      </c>
      <c r="S17" s="686"/>
      <c r="T17" s="686"/>
      <c r="U17" s="686"/>
      <c r="V17" s="686"/>
      <c r="W17" s="686"/>
      <c r="X17" s="686"/>
      <c r="Y17" s="687"/>
      <c r="Z17" s="688">
        <v>0.2</v>
      </c>
      <c r="AA17" s="688"/>
      <c r="AB17" s="688"/>
      <c r="AC17" s="688"/>
      <c r="AD17" s="689">
        <v>16795</v>
      </c>
      <c r="AE17" s="689"/>
      <c r="AF17" s="689"/>
      <c r="AG17" s="689"/>
      <c r="AH17" s="689"/>
      <c r="AI17" s="689"/>
      <c r="AJ17" s="689"/>
      <c r="AK17" s="689"/>
      <c r="AL17" s="690">
        <v>0.4</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128</v>
      </c>
      <c r="BP17" s="688"/>
      <c r="BQ17" s="688"/>
      <c r="BR17" s="688"/>
      <c r="BS17" s="694" t="s">
        <v>128</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823664</v>
      </c>
      <c r="CS17" s="686"/>
      <c r="CT17" s="686"/>
      <c r="CU17" s="686"/>
      <c r="CV17" s="686"/>
      <c r="CW17" s="686"/>
      <c r="CX17" s="686"/>
      <c r="CY17" s="687"/>
      <c r="CZ17" s="688">
        <v>7.9</v>
      </c>
      <c r="DA17" s="688"/>
      <c r="DB17" s="688"/>
      <c r="DC17" s="688"/>
      <c r="DD17" s="694" t="s">
        <v>128</v>
      </c>
      <c r="DE17" s="686"/>
      <c r="DF17" s="686"/>
      <c r="DG17" s="686"/>
      <c r="DH17" s="686"/>
      <c r="DI17" s="686"/>
      <c r="DJ17" s="686"/>
      <c r="DK17" s="686"/>
      <c r="DL17" s="686"/>
      <c r="DM17" s="686"/>
      <c r="DN17" s="686"/>
      <c r="DO17" s="686"/>
      <c r="DP17" s="687"/>
      <c r="DQ17" s="694">
        <v>823664</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16624</v>
      </c>
      <c r="S18" s="686"/>
      <c r="T18" s="686"/>
      <c r="U18" s="686"/>
      <c r="V18" s="686"/>
      <c r="W18" s="686"/>
      <c r="X18" s="686"/>
      <c r="Y18" s="687"/>
      <c r="Z18" s="688">
        <v>0.2</v>
      </c>
      <c r="AA18" s="688"/>
      <c r="AB18" s="688"/>
      <c r="AC18" s="688"/>
      <c r="AD18" s="689">
        <v>16624</v>
      </c>
      <c r="AE18" s="689"/>
      <c r="AF18" s="689"/>
      <c r="AG18" s="689"/>
      <c r="AH18" s="689"/>
      <c r="AI18" s="689"/>
      <c r="AJ18" s="689"/>
      <c r="AK18" s="689"/>
      <c r="AL18" s="690">
        <v>0.4</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226</v>
      </c>
      <c r="BH18" s="686"/>
      <c r="BI18" s="686"/>
      <c r="BJ18" s="686"/>
      <c r="BK18" s="686"/>
      <c r="BL18" s="686"/>
      <c r="BM18" s="686"/>
      <c r="BN18" s="687"/>
      <c r="BO18" s="688" t="s">
        <v>173</v>
      </c>
      <c r="BP18" s="688"/>
      <c r="BQ18" s="688"/>
      <c r="BR18" s="688"/>
      <c r="BS18" s="694" t="s">
        <v>226</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226</v>
      </c>
      <c r="CS18" s="686"/>
      <c r="CT18" s="686"/>
      <c r="CU18" s="686"/>
      <c r="CV18" s="686"/>
      <c r="CW18" s="686"/>
      <c r="CX18" s="686"/>
      <c r="CY18" s="687"/>
      <c r="CZ18" s="688" t="s">
        <v>226</v>
      </c>
      <c r="DA18" s="688"/>
      <c r="DB18" s="688"/>
      <c r="DC18" s="688"/>
      <c r="DD18" s="694" t="s">
        <v>226</v>
      </c>
      <c r="DE18" s="686"/>
      <c r="DF18" s="686"/>
      <c r="DG18" s="686"/>
      <c r="DH18" s="686"/>
      <c r="DI18" s="686"/>
      <c r="DJ18" s="686"/>
      <c r="DK18" s="686"/>
      <c r="DL18" s="686"/>
      <c r="DM18" s="686"/>
      <c r="DN18" s="686"/>
      <c r="DO18" s="686"/>
      <c r="DP18" s="687"/>
      <c r="DQ18" s="694" t="s">
        <v>233</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12334</v>
      </c>
      <c r="S19" s="686"/>
      <c r="T19" s="686"/>
      <c r="U19" s="686"/>
      <c r="V19" s="686"/>
      <c r="W19" s="686"/>
      <c r="X19" s="686"/>
      <c r="Y19" s="687"/>
      <c r="Z19" s="688">
        <v>0.1</v>
      </c>
      <c r="AA19" s="688"/>
      <c r="AB19" s="688"/>
      <c r="AC19" s="688"/>
      <c r="AD19" s="689">
        <v>12334</v>
      </c>
      <c r="AE19" s="689"/>
      <c r="AF19" s="689"/>
      <c r="AG19" s="689"/>
      <c r="AH19" s="689"/>
      <c r="AI19" s="689"/>
      <c r="AJ19" s="689"/>
      <c r="AK19" s="689"/>
      <c r="AL19" s="690">
        <v>0.3</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140894</v>
      </c>
      <c r="BH19" s="686"/>
      <c r="BI19" s="686"/>
      <c r="BJ19" s="686"/>
      <c r="BK19" s="686"/>
      <c r="BL19" s="686"/>
      <c r="BM19" s="686"/>
      <c r="BN19" s="687"/>
      <c r="BO19" s="688">
        <v>5.6</v>
      </c>
      <c r="BP19" s="688"/>
      <c r="BQ19" s="688"/>
      <c r="BR19" s="688"/>
      <c r="BS19" s="694" t="s">
        <v>226</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226</v>
      </c>
      <c r="CS19" s="686"/>
      <c r="CT19" s="686"/>
      <c r="CU19" s="686"/>
      <c r="CV19" s="686"/>
      <c r="CW19" s="686"/>
      <c r="CX19" s="686"/>
      <c r="CY19" s="687"/>
      <c r="CZ19" s="688" t="s">
        <v>128</v>
      </c>
      <c r="DA19" s="688"/>
      <c r="DB19" s="688"/>
      <c r="DC19" s="688"/>
      <c r="DD19" s="694" t="s">
        <v>226</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1698</v>
      </c>
      <c r="S20" s="686"/>
      <c r="T20" s="686"/>
      <c r="U20" s="686"/>
      <c r="V20" s="686"/>
      <c r="W20" s="686"/>
      <c r="X20" s="686"/>
      <c r="Y20" s="687"/>
      <c r="Z20" s="688">
        <v>0</v>
      </c>
      <c r="AA20" s="688"/>
      <c r="AB20" s="688"/>
      <c r="AC20" s="688"/>
      <c r="AD20" s="689">
        <v>1698</v>
      </c>
      <c r="AE20" s="689"/>
      <c r="AF20" s="689"/>
      <c r="AG20" s="689"/>
      <c r="AH20" s="689"/>
      <c r="AI20" s="689"/>
      <c r="AJ20" s="689"/>
      <c r="AK20" s="689"/>
      <c r="AL20" s="690">
        <v>0</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140894</v>
      </c>
      <c r="BH20" s="686"/>
      <c r="BI20" s="686"/>
      <c r="BJ20" s="686"/>
      <c r="BK20" s="686"/>
      <c r="BL20" s="686"/>
      <c r="BM20" s="686"/>
      <c r="BN20" s="687"/>
      <c r="BO20" s="688">
        <v>5.6</v>
      </c>
      <c r="BP20" s="688"/>
      <c r="BQ20" s="688"/>
      <c r="BR20" s="688"/>
      <c r="BS20" s="694" t="s">
        <v>226</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10422186</v>
      </c>
      <c r="CS20" s="686"/>
      <c r="CT20" s="686"/>
      <c r="CU20" s="686"/>
      <c r="CV20" s="686"/>
      <c r="CW20" s="686"/>
      <c r="CX20" s="686"/>
      <c r="CY20" s="687"/>
      <c r="CZ20" s="688">
        <v>100</v>
      </c>
      <c r="DA20" s="688"/>
      <c r="DB20" s="688"/>
      <c r="DC20" s="688"/>
      <c r="DD20" s="694">
        <v>1137621</v>
      </c>
      <c r="DE20" s="686"/>
      <c r="DF20" s="686"/>
      <c r="DG20" s="686"/>
      <c r="DH20" s="686"/>
      <c r="DI20" s="686"/>
      <c r="DJ20" s="686"/>
      <c r="DK20" s="686"/>
      <c r="DL20" s="686"/>
      <c r="DM20" s="686"/>
      <c r="DN20" s="686"/>
      <c r="DO20" s="686"/>
      <c r="DP20" s="687"/>
      <c r="DQ20" s="694">
        <v>5914662</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2592</v>
      </c>
      <c r="S21" s="686"/>
      <c r="T21" s="686"/>
      <c r="U21" s="686"/>
      <c r="V21" s="686"/>
      <c r="W21" s="686"/>
      <c r="X21" s="686"/>
      <c r="Y21" s="687"/>
      <c r="Z21" s="688">
        <v>0</v>
      </c>
      <c r="AA21" s="688"/>
      <c r="AB21" s="688"/>
      <c r="AC21" s="688"/>
      <c r="AD21" s="689">
        <v>2592</v>
      </c>
      <c r="AE21" s="689"/>
      <c r="AF21" s="689"/>
      <c r="AG21" s="689"/>
      <c r="AH21" s="689"/>
      <c r="AI21" s="689"/>
      <c r="AJ21" s="689"/>
      <c r="AK21" s="689"/>
      <c r="AL21" s="690">
        <v>0.1</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v>1891</v>
      </c>
      <c r="BH21" s="686"/>
      <c r="BI21" s="686"/>
      <c r="BJ21" s="686"/>
      <c r="BK21" s="686"/>
      <c r="BL21" s="686"/>
      <c r="BM21" s="686"/>
      <c r="BN21" s="687"/>
      <c r="BO21" s="688">
        <v>0.1</v>
      </c>
      <c r="BP21" s="688"/>
      <c r="BQ21" s="688"/>
      <c r="BR21" s="688"/>
      <c r="BS21" s="694" t="s">
        <v>226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1901351</v>
      </c>
      <c r="S22" s="686"/>
      <c r="T22" s="686"/>
      <c r="U22" s="686"/>
      <c r="V22" s="686"/>
      <c r="W22" s="686"/>
      <c r="X22" s="686"/>
      <c r="Y22" s="687"/>
      <c r="Z22" s="688">
        <v>17.7</v>
      </c>
      <c r="AA22" s="688"/>
      <c r="AB22" s="688"/>
      <c r="AC22" s="688"/>
      <c r="AD22" s="689">
        <v>1756326</v>
      </c>
      <c r="AE22" s="689"/>
      <c r="AF22" s="689"/>
      <c r="AG22" s="689"/>
      <c r="AH22" s="689"/>
      <c r="AI22" s="689"/>
      <c r="AJ22" s="689"/>
      <c r="AK22" s="689"/>
      <c r="AL22" s="690">
        <v>37</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226</v>
      </c>
      <c r="BP22" s="688"/>
      <c r="BQ22" s="688"/>
      <c r="BR22" s="688"/>
      <c r="BS22" s="694" t="s">
        <v>128</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1756326</v>
      </c>
      <c r="S23" s="686"/>
      <c r="T23" s="686"/>
      <c r="U23" s="686"/>
      <c r="V23" s="686"/>
      <c r="W23" s="686"/>
      <c r="X23" s="686"/>
      <c r="Y23" s="687"/>
      <c r="Z23" s="688">
        <v>16.399999999999999</v>
      </c>
      <c r="AA23" s="688"/>
      <c r="AB23" s="688"/>
      <c r="AC23" s="688"/>
      <c r="AD23" s="689">
        <v>1756326</v>
      </c>
      <c r="AE23" s="689"/>
      <c r="AF23" s="689"/>
      <c r="AG23" s="689"/>
      <c r="AH23" s="689"/>
      <c r="AI23" s="689"/>
      <c r="AJ23" s="689"/>
      <c r="AK23" s="689"/>
      <c r="AL23" s="690">
        <v>37</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v>139003</v>
      </c>
      <c r="BH23" s="686"/>
      <c r="BI23" s="686"/>
      <c r="BJ23" s="686"/>
      <c r="BK23" s="686"/>
      <c r="BL23" s="686"/>
      <c r="BM23" s="686"/>
      <c r="BN23" s="687"/>
      <c r="BO23" s="688">
        <v>5.5</v>
      </c>
      <c r="BP23" s="688"/>
      <c r="BQ23" s="688"/>
      <c r="BR23" s="688"/>
      <c r="BS23" s="694" t="s">
        <v>233</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144948</v>
      </c>
      <c r="S24" s="686"/>
      <c r="T24" s="686"/>
      <c r="U24" s="686"/>
      <c r="V24" s="686"/>
      <c r="W24" s="686"/>
      <c r="X24" s="686"/>
      <c r="Y24" s="687"/>
      <c r="Z24" s="688">
        <v>1.3</v>
      </c>
      <c r="AA24" s="688"/>
      <c r="AB24" s="688"/>
      <c r="AC24" s="688"/>
      <c r="AD24" s="689" t="s">
        <v>233</v>
      </c>
      <c r="AE24" s="689"/>
      <c r="AF24" s="689"/>
      <c r="AG24" s="689"/>
      <c r="AH24" s="689"/>
      <c r="AI24" s="689"/>
      <c r="AJ24" s="689"/>
      <c r="AK24" s="689"/>
      <c r="AL24" s="690" t="s">
        <v>128</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128</v>
      </c>
      <c r="BP24" s="688"/>
      <c r="BQ24" s="688"/>
      <c r="BR24" s="688"/>
      <c r="BS24" s="694" t="s">
        <v>226</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3304835</v>
      </c>
      <c r="CS24" s="675"/>
      <c r="CT24" s="675"/>
      <c r="CU24" s="675"/>
      <c r="CV24" s="675"/>
      <c r="CW24" s="675"/>
      <c r="CX24" s="675"/>
      <c r="CY24" s="676"/>
      <c r="CZ24" s="679">
        <v>31.7</v>
      </c>
      <c r="DA24" s="680"/>
      <c r="DB24" s="680"/>
      <c r="DC24" s="699"/>
      <c r="DD24" s="719">
        <v>2566568</v>
      </c>
      <c r="DE24" s="675"/>
      <c r="DF24" s="675"/>
      <c r="DG24" s="675"/>
      <c r="DH24" s="675"/>
      <c r="DI24" s="675"/>
      <c r="DJ24" s="675"/>
      <c r="DK24" s="676"/>
      <c r="DL24" s="719">
        <v>2244065</v>
      </c>
      <c r="DM24" s="675"/>
      <c r="DN24" s="675"/>
      <c r="DO24" s="675"/>
      <c r="DP24" s="675"/>
      <c r="DQ24" s="675"/>
      <c r="DR24" s="675"/>
      <c r="DS24" s="675"/>
      <c r="DT24" s="675"/>
      <c r="DU24" s="675"/>
      <c r="DV24" s="676"/>
      <c r="DW24" s="679">
        <v>44.7</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v>77</v>
      </c>
      <c r="S25" s="686"/>
      <c r="T25" s="686"/>
      <c r="U25" s="686"/>
      <c r="V25" s="686"/>
      <c r="W25" s="686"/>
      <c r="X25" s="686"/>
      <c r="Y25" s="687"/>
      <c r="Z25" s="688">
        <v>0</v>
      </c>
      <c r="AA25" s="688"/>
      <c r="AB25" s="688"/>
      <c r="AC25" s="688"/>
      <c r="AD25" s="689" t="s">
        <v>226</v>
      </c>
      <c r="AE25" s="689"/>
      <c r="AF25" s="689"/>
      <c r="AG25" s="689"/>
      <c r="AH25" s="689"/>
      <c r="AI25" s="689"/>
      <c r="AJ25" s="689"/>
      <c r="AK25" s="689"/>
      <c r="AL25" s="690" t="s">
        <v>128</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226</v>
      </c>
      <c r="BP25" s="688"/>
      <c r="BQ25" s="688"/>
      <c r="BR25" s="688"/>
      <c r="BS25" s="694" t="s">
        <v>128</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1522055</v>
      </c>
      <c r="CS25" s="722"/>
      <c r="CT25" s="722"/>
      <c r="CU25" s="722"/>
      <c r="CV25" s="722"/>
      <c r="CW25" s="722"/>
      <c r="CX25" s="722"/>
      <c r="CY25" s="723"/>
      <c r="CZ25" s="690">
        <v>14.6</v>
      </c>
      <c r="DA25" s="720"/>
      <c r="DB25" s="720"/>
      <c r="DC25" s="724"/>
      <c r="DD25" s="694">
        <v>1386001</v>
      </c>
      <c r="DE25" s="722"/>
      <c r="DF25" s="722"/>
      <c r="DG25" s="722"/>
      <c r="DH25" s="722"/>
      <c r="DI25" s="722"/>
      <c r="DJ25" s="722"/>
      <c r="DK25" s="723"/>
      <c r="DL25" s="694">
        <v>1149759</v>
      </c>
      <c r="DM25" s="722"/>
      <c r="DN25" s="722"/>
      <c r="DO25" s="722"/>
      <c r="DP25" s="722"/>
      <c r="DQ25" s="722"/>
      <c r="DR25" s="722"/>
      <c r="DS25" s="722"/>
      <c r="DT25" s="722"/>
      <c r="DU25" s="722"/>
      <c r="DV25" s="723"/>
      <c r="DW25" s="690">
        <v>22.9</v>
      </c>
      <c r="DX25" s="720"/>
      <c r="DY25" s="720"/>
      <c r="DZ25" s="720"/>
      <c r="EA25" s="720"/>
      <c r="EB25" s="720"/>
      <c r="EC25" s="721"/>
    </row>
    <row r="26" spans="2:133" ht="11.25" customHeight="1" x14ac:dyDescent="0.15">
      <c r="B26" s="682" t="s">
        <v>294</v>
      </c>
      <c r="C26" s="683"/>
      <c r="D26" s="683"/>
      <c r="E26" s="683"/>
      <c r="F26" s="683"/>
      <c r="G26" s="683"/>
      <c r="H26" s="683"/>
      <c r="I26" s="683"/>
      <c r="J26" s="683"/>
      <c r="K26" s="683"/>
      <c r="L26" s="683"/>
      <c r="M26" s="683"/>
      <c r="N26" s="683"/>
      <c r="O26" s="683"/>
      <c r="P26" s="683"/>
      <c r="Q26" s="684"/>
      <c r="R26" s="685">
        <v>4991611</v>
      </c>
      <c r="S26" s="686"/>
      <c r="T26" s="686"/>
      <c r="U26" s="686"/>
      <c r="V26" s="686"/>
      <c r="W26" s="686"/>
      <c r="X26" s="686"/>
      <c r="Y26" s="687"/>
      <c r="Z26" s="688">
        <v>46.5</v>
      </c>
      <c r="AA26" s="688"/>
      <c r="AB26" s="688"/>
      <c r="AC26" s="688"/>
      <c r="AD26" s="689">
        <v>4707583</v>
      </c>
      <c r="AE26" s="689"/>
      <c r="AF26" s="689"/>
      <c r="AG26" s="689"/>
      <c r="AH26" s="689"/>
      <c r="AI26" s="689"/>
      <c r="AJ26" s="689"/>
      <c r="AK26" s="689"/>
      <c r="AL26" s="690">
        <v>99.3</v>
      </c>
      <c r="AM26" s="691"/>
      <c r="AN26" s="691"/>
      <c r="AO26" s="692"/>
      <c r="AP26" s="704" t="s">
        <v>295</v>
      </c>
      <c r="AQ26" s="731"/>
      <c r="AR26" s="731"/>
      <c r="AS26" s="731"/>
      <c r="AT26" s="731"/>
      <c r="AU26" s="731"/>
      <c r="AV26" s="731"/>
      <c r="AW26" s="731"/>
      <c r="AX26" s="731"/>
      <c r="AY26" s="731"/>
      <c r="AZ26" s="731"/>
      <c r="BA26" s="731"/>
      <c r="BB26" s="731"/>
      <c r="BC26" s="731"/>
      <c r="BD26" s="731"/>
      <c r="BE26" s="731"/>
      <c r="BF26" s="706"/>
      <c r="BG26" s="685" t="s">
        <v>128</v>
      </c>
      <c r="BH26" s="686"/>
      <c r="BI26" s="686"/>
      <c r="BJ26" s="686"/>
      <c r="BK26" s="686"/>
      <c r="BL26" s="686"/>
      <c r="BM26" s="686"/>
      <c r="BN26" s="687"/>
      <c r="BO26" s="688" t="s">
        <v>128</v>
      </c>
      <c r="BP26" s="688"/>
      <c r="BQ26" s="688"/>
      <c r="BR26" s="688"/>
      <c r="BS26" s="694" t="s">
        <v>226</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812841</v>
      </c>
      <c r="CS26" s="686"/>
      <c r="CT26" s="686"/>
      <c r="CU26" s="686"/>
      <c r="CV26" s="686"/>
      <c r="CW26" s="686"/>
      <c r="CX26" s="686"/>
      <c r="CY26" s="687"/>
      <c r="CZ26" s="690">
        <v>7.8</v>
      </c>
      <c r="DA26" s="720"/>
      <c r="DB26" s="720"/>
      <c r="DC26" s="724"/>
      <c r="DD26" s="694">
        <v>739459</v>
      </c>
      <c r="DE26" s="686"/>
      <c r="DF26" s="686"/>
      <c r="DG26" s="686"/>
      <c r="DH26" s="686"/>
      <c r="DI26" s="686"/>
      <c r="DJ26" s="686"/>
      <c r="DK26" s="687"/>
      <c r="DL26" s="694" t="s">
        <v>226</v>
      </c>
      <c r="DM26" s="686"/>
      <c r="DN26" s="686"/>
      <c r="DO26" s="686"/>
      <c r="DP26" s="686"/>
      <c r="DQ26" s="686"/>
      <c r="DR26" s="686"/>
      <c r="DS26" s="686"/>
      <c r="DT26" s="686"/>
      <c r="DU26" s="686"/>
      <c r="DV26" s="687"/>
      <c r="DW26" s="690" t="s">
        <v>226</v>
      </c>
      <c r="DX26" s="720"/>
      <c r="DY26" s="720"/>
      <c r="DZ26" s="720"/>
      <c r="EA26" s="720"/>
      <c r="EB26" s="720"/>
      <c r="EC26" s="721"/>
    </row>
    <row r="27" spans="2:133" ht="11.25" customHeight="1" x14ac:dyDescent="0.15">
      <c r="B27" s="682" t="s">
        <v>297</v>
      </c>
      <c r="C27" s="683"/>
      <c r="D27" s="683"/>
      <c r="E27" s="683"/>
      <c r="F27" s="683"/>
      <c r="G27" s="683"/>
      <c r="H27" s="683"/>
      <c r="I27" s="683"/>
      <c r="J27" s="683"/>
      <c r="K27" s="683"/>
      <c r="L27" s="683"/>
      <c r="M27" s="683"/>
      <c r="N27" s="683"/>
      <c r="O27" s="683"/>
      <c r="P27" s="683"/>
      <c r="Q27" s="684"/>
      <c r="R27" s="685">
        <v>3881</v>
      </c>
      <c r="S27" s="686"/>
      <c r="T27" s="686"/>
      <c r="U27" s="686"/>
      <c r="V27" s="686"/>
      <c r="W27" s="686"/>
      <c r="X27" s="686"/>
      <c r="Y27" s="687"/>
      <c r="Z27" s="688">
        <v>0</v>
      </c>
      <c r="AA27" s="688"/>
      <c r="AB27" s="688"/>
      <c r="AC27" s="688"/>
      <c r="AD27" s="689">
        <v>3881</v>
      </c>
      <c r="AE27" s="689"/>
      <c r="AF27" s="689"/>
      <c r="AG27" s="689"/>
      <c r="AH27" s="689"/>
      <c r="AI27" s="689"/>
      <c r="AJ27" s="689"/>
      <c r="AK27" s="689"/>
      <c r="AL27" s="690">
        <v>0.1</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2505371</v>
      </c>
      <c r="BH27" s="686"/>
      <c r="BI27" s="686"/>
      <c r="BJ27" s="686"/>
      <c r="BK27" s="686"/>
      <c r="BL27" s="686"/>
      <c r="BM27" s="686"/>
      <c r="BN27" s="687"/>
      <c r="BO27" s="688">
        <v>100</v>
      </c>
      <c r="BP27" s="688"/>
      <c r="BQ27" s="688"/>
      <c r="BR27" s="688"/>
      <c r="BS27" s="694" t="s">
        <v>128</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959116</v>
      </c>
      <c r="CS27" s="722"/>
      <c r="CT27" s="722"/>
      <c r="CU27" s="722"/>
      <c r="CV27" s="722"/>
      <c r="CW27" s="722"/>
      <c r="CX27" s="722"/>
      <c r="CY27" s="723"/>
      <c r="CZ27" s="690">
        <v>9.1999999999999993</v>
      </c>
      <c r="DA27" s="720"/>
      <c r="DB27" s="720"/>
      <c r="DC27" s="724"/>
      <c r="DD27" s="694">
        <v>356903</v>
      </c>
      <c r="DE27" s="722"/>
      <c r="DF27" s="722"/>
      <c r="DG27" s="722"/>
      <c r="DH27" s="722"/>
      <c r="DI27" s="722"/>
      <c r="DJ27" s="722"/>
      <c r="DK27" s="723"/>
      <c r="DL27" s="694">
        <v>270642</v>
      </c>
      <c r="DM27" s="722"/>
      <c r="DN27" s="722"/>
      <c r="DO27" s="722"/>
      <c r="DP27" s="722"/>
      <c r="DQ27" s="722"/>
      <c r="DR27" s="722"/>
      <c r="DS27" s="722"/>
      <c r="DT27" s="722"/>
      <c r="DU27" s="722"/>
      <c r="DV27" s="723"/>
      <c r="DW27" s="690">
        <v>5.4</v>
      </c>
      <c r="DX27" s="720"/>
      <c r="DY27" s="720"/>
      <c r="DZ27" s="720"/>
      <c r="EA27" s="720"/>
      <c r="EB27" s="720"/>
      <c r="EC27" s="721"/>
    </row>
    <row r="28" spans="2:133" ht="11.25" customHeight="1" x14ac:dyDescent="0.15">
      <c r="B28" s="682" t="s">
        <v>300</v>
      </c>
      <c r="C28" s="683"/>
      <c r="D28" s="683"/>
      <c r="E28" s="683"/>
      <c r="F28" s="683"/>
      <c r="G28" s="683"/>
      <c r="H28" s="683"/>
      <c r="I28" s="683"/>
      <c r="J28" s="683"/>
      <c r="K28" s="683"/>
      <c r="L28" s="683"/>
      <c r="M28" s="683"/>
      <c r="N28" s="683"/>
      <c r="O28" s="683"/>
      <c r="P28" s="683"/>
      <c r="Q28" s="684"/>
      <c r="R28" s="685">
        <v>1979</v>
      </c>
      <c r="S28" s="686"/>
      <c r="T28" s="686"/>
      <c r="U28" s="686"/>
      <c r="V28" s="686"/>
      <c r="W28" s="686"/>
      <c r="X28" s="686"/>
      <c r="Y28" s="687"/>
      <c r="Z28" s="688">
        <v>0</v>
      </c>
      <c r="AA28" s="688"/>
      <c r="AB28" s="688"/>
      <c r="AC28" s="688"/>
      <c r="AD28" s="689" t="s">
        <v>233</v>
      </c>
      <c r="AE28" s="689"/>
      <c r="AF28" s="689"/>
      <c r="AG28" s="689"/>
      <c r="AH28" s="689"/>
      <c r="AI28" s="689"/>
      <c r="AJ28" s="689"/>
      <c r="AK28" s="689"/>
      <c r="AL28" s="690" t="s">
        <v>173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823664</v>
      </c>
      <c r="CS28" s="686"/>
      <c r="CT28" s="686"/>
      <c r="CU28" s="686"/>
      <c r="CV28" s="686"/>
      <c r="CW28" s="686"/>
      <c r="CX28" s="686"/>
      <c r="CY28" s="687"/>
      <c r="CZ28" s="690">
        <v>7.9</v>
      </c>
      <c r="DA28" s="720"/>
      <c r="DB28" s="720"/>
      <c r="DC28" s="724"/>
      <c r="DD28" s="694">
        <v>823664</v>
      </c>
      <c r="DE28" s="686"/>
      <c r="DF28" s="686"/>
      <c r="DG28" s="686"/>
      <c r="DH28" s="686"/>
      <c r="DI28" s="686"/>
      <c r="DJ28" s="686"/>
      <c r="DK28" s="687"/>
      <c r="DL28" s="694">
        <v>823664</v>
      </c>
      <c r="DM28" s="686"/>
      <c r="DN28" s="686"/>
      <c r="DO28" s="686"/>
      <c r="DP28" s="686"/>
      <c r="DQ28" s="686"/>
      <c r="DR28" s="686"/>
      <c r="DS28" s="686"/>
      <c r="DT28" s="686"/>
      <c r="DU28" s="686"/>
      <c r="DV28" s="687"/>
      <c r="DW28" s="690">
        <v>16.399999999999999</v>
      </c>
      <c r="DX28" s="720"/>
      <c r="DY28" s="720"/>
      <c r="DZ28" s="720"/>
      <c r="EA28" s="720"/>
      <c r="EB28" s="720"/>
      <c r="EC28" s="721"/>
    </row>
    <row r="29" spans="2:133" ht="11.25" customHeight="1" x14ac:dyDescent="0.15">
      <c r="B29" s="682" t="s">
        <v>302</v>
      </c>
      <c r="C29" s="683"/>
      <c r="D29" s="683"/>
      <c r="E29" s="683"/>
      <c r="F29" s="683"/>
      <c r="G29" s="683"/>
      <c r="H29" s="683"/>
      <c r="I29" s="683"/>
      <c r="J29" s="683"/>
      <c r="K29" s="683"/>
      <c r="L29" s="683"/>
      <c r="M29" s="683"/>
      <c r="N29" s="683"/>
      <c r="O29" s="683"/>
      <c r="P29" s="683"/>
      <c r="Q29" s="684"/>
      <c r="R29" s="685">
        <v>77363</v>
      </c>
      <c r="S29" s="686"/>
      <c r="T29" s="686"/>
      <c r="U29" s="686"/>
      <c r="V29" s="686"/>
      <c r="W29" s="686"/>
      <c r="X29" s="686"/>
      <c r="Y29" s="687"/>
      <c r="Z29" s="688">
        <v>0.7</v>
      </c>
      <c r="AA29" s="688"/>
      <c r="AB29" s="688"/>
      <c r="AC29" s="688"/>
      <c r="AD29" s="689">
        <v>12919</v>
      </c>
      <c r="AE29" s="689"/>
      <c r="AF29" s="689"/>
      <c r="AG29" s="689"/>
      <c r="AH29" s="689"/>
      <c r="AI29" s="689"/>
      <c r="AJ29" s="689"/>
      <c r="AK29" s="689"/>
      <c r="AL29" s="690">
        <v>0.3</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304</v>
      </c>
      <c r="CG29" s="701"/>
      <c r="CH29" s="701"/>
      <c r="CI29" s="701"/>
      <c r="CJ29" s="701"/>
      <c r="CK29" s="701"/>
      <c r="CL29" s="701"/>
      <c r="CM29" s="701"/>
      <c r="CN29" s="701"/>
      <c r="CO29" s="701"/>
      <c r="CP29" s="701"/>
      <c r="CQ29" s="702"/>
      <c r="CR29" s="685">
        <v>823636</v>
      </c>
      <c r="CS29" s="722"/>
      <c r="CT29" s="722"/>
      <c r="CU29" s="722"/>
      <c r="CV29" s="722"/>
      <c r="CW29" s="722"/>
      <c r="CX29" s="722"/>
      <c r="CY29" s="723"/>
      <c r="CZ29" s="690">
        <v>7.9</v>
      </c>
      <c r="DA29" s="720"/>
      <c r="DB29" s="720"/>
      <c r="DC29" s="724"/>
      <c r="DD29" s="694">
        <v>823636</v>
      </c>
      <c r="DE29" s="722"/>
      <c r="DF29" s="722"/>
      <c r="DG29" s="722"/>
      <c r="DH29" s="722"/>
      <c r="DI29" s="722"/>
      <c r="DJ29" s="722"/>
      <c r="DK29" s="723"/>
      <c r="DL29" s="694">
        <v>823636</v>
      </c>
      <c r="DM29" s="722"/>
      <c r="DN29" s="722"/>
      <c r="DO29" s="722"/>
      <c r="DP29" s="722"/>
      <c r="DQ29" s="722"/>
      <c r="DR29" s="722"/>
      <c r="DS29" s="722"/>
      <c r="DT29" s="722"/>
      <c r="DU29" s="722"/>
      <c r="DV29" s="723"/>
      <c r="DW29" s="690">
        <v>16.399999999999999</v>
      </c>
      <c r="DX29" s="720"/>
      <c r="DY29" s="720"/>
      <c r="DZ29" s="720"/>
      <c r="EA29" s="720"/>
      <c r="EB29" s="720"/>
      <c r="EC29" s="721"/>
    </row>
    <row r="30" spans="2:133" ht="11.25" customHeight="1" x14ac:dyDescent="0.15">
      <c r="B30" s="682" t="s">
        <v>305</v>
      </c>
      <c r="C30" s="683"/>
      <c r="D30" s="683"/>
      <c r="E30" s="683"/>
      <c r="F30" s="683"/>
      <c r="G30" s="683"/>
      <c r="H30" s="683"/>
      <c r="I30" s="683"/>
      <c r="J30" s="683"/>
      <c r="K30" s="683"/>
      <c r="L30" s="683"/>
      <c r="M30" s="683"/>
      <c r="N30" s="683"/>
      <c r="O30" s="683"/>
      <c r="P30" s="683"/>
      <c r="Q30" s="684"/>
      <c r="R30" s="685">
        <v>39119</v>
      </c>
      <c r="S30" s="686"/>
      <c r="T30" s="686"/>
      <c r="U30" s="686"/>
      <c r="V30" s="686"/>
      <c r="W30" s="686"/>
      <c r="X30" s="686"/>
      <c r="Y30" s="687"/>
      <c r="Z30" s="688">
        <v>0.4</v>
      </c>
      <c r="AA30" s="688"/>
      <c r="AB30" s="688"/>
      <c r="AC30" s="688"/>
      <c r="AD30" s="689" t="s">
        <v>226</v>
      </c>
      <c r="AE30" s="689"/>
      <c r="AF30" s="689"/>
      <c r="AG30" s="689"/>
      <c r="AH30" s="689"/>
      <c r="AI30" s="689"/>
      <c r="AJ30" s="689"/>
      <c r="AK30" s="689"/>
      <c r="AL30" s="690" t="s">
        <v>226</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306</v>
      </c>
      <c r="BH30" s="732"/>
      <c r="BI30" s="732"/>
      <c r="BJ30" s="732"/>
      <c r="BK30" s="732"/>
      <c r="BL30" s="732"/>
      <c r="BM30" s="732"/>
      <c r="BN30" s="732"/>
      <c r="BO30" s="732"/>
      <c r="BP30" s="732"/>
      <c r="BQ30" s="733"/>
      <c r="BR30" s="664" t="s">
        <v>307</v>
      </c>
      <c r="BS30" s="732"/>
      <c r="BT30" s="732"/>
      <c r="BU30" s="732"/>
      <c r="BV30" s="732"/>
      <c r="BW30" s="732"/>
      <c r="BX30" s="732"/>
      <c r="BY30" s="732"/>
      <c r="BZ30" s="732"/>
      <c r="CA30" s="732"/>
      <c r="CB30" s="733"/>
      <c r="CD30" s="727"/>
      <c r="CE30" s="728"/>
      <c r="CF30" s="700" t="s">
        <v>308</v>
      </c>
      <c r="CG30" s="701"/>
      <c r="CH30" s="701"/>
      <c r="CI30" s="701"/>
      <c r="CJ30" s="701"/>
      <c r="CK30" s="701"/>
      <c r="CL30" s="701"/>
      <c r="CM30" s="701"/>
      <c r="CN30" s="701"/>
      <c r="CO30" s="701"/>
      <c r="CP30" s="701"/>
      <c r="CQ30" s="702"/>
      <c r="CR30" s="685">
        <v>778456</v>
      </c>
      <c r="CS30" s="686"/>
      <c r="CT30" s="686"/>
      <c r="CU30" s="686"/>
      <c r="CV30" s="686"/>
      <c r="CW30" s="686"/>
      <c r="CX30" s="686"/>
      <c r="CY30" s="687"/>
      <c r="CZ30" s="690">
        <v>7.5</v>
      </c>
      <c r="DA30" s="720"/>
      <c r="DB30" s="720"/>
      <c r="DC30" s="724"/>
      <c r="DD30" s="694">
        <v>778456</v>
      </c>
      <c r="DE30" s="686"/>
      <c r="DF30" s="686"/>
      <c r="DG30" s="686"/>
      <c r="DH30" s="686"/>
      <c r="DI30" s="686"/>
      <c r="DJ30" s="686"/>
      <c r="DK30" s="687"/>
      <c r="DL30" s="694">
        <v>778456</v>
      </c>
      <c r="DM30" s="686"/>
      <c r="DN30" s="686"/>
      <c r="DO30" s="686"/>
      <c r="DP30" s="686"/>
      <c r="DQ30" s="686"/>
      <c r="DR30" s="686"/>
      <c r="DS30" s="686"/>
      <c r="DT30" s="686"/>
      <c r="DU30" s="686"/>
      <c r="DV30" s="687"/>
      <c r="DW30" s="690">
        <v>15.5</v>
      </c>
      <c r="DX30" s="720"/>
      <c r="DY30" s="720"/>
      <c r="DZ30" s="720"/>
      <c r="EA30" s="720"/>
      <c r="EB30" s="720"/>
      <c r="EC30" s="721"/>
    </row>
    <row r="31" spans="2:133" ht="11.25" customHeight="1" x14ac:dyDescent="0.15">
      <c r="B31" s="682" t="s">
        <v>309</v>
      </c>
      <c r="C31" s="683"/>
      <c r="D31" s="683"/>
      <c r="E31" s="683"/>
      <c r="F31" s="683"/>
      <c r="G31" s="683"/>
      <c r="H31" s="683"/>
      <c r="I31" s="683"/>
      <c r="J31" s="683"/>
      <c r="K31" s="683"/>
      <c r="L31" s="683"/>
      <c r="M31" s="683"/>
      <c r="N31" s="683"/>
      <c r="O31" s="683"/>
      <c r="P31" s="683"/>
      <c r="Q31" s="684"/>
      <c r="R31" s="685">
        <v>3039323</v>
      </c>
      <c r="S31" s="686"/>
      <c r="T31" s="686"/>
      <c r="U31" s="686"/>
      <c r="V31" s="686"/>
      <c r="W31" s="686"/>
      <c r="X31" s="686"/>
      <c r="Y31" s="687"/>
      <c r="Z31" s="688">
        <v>28.3</v>
      </c>
      <c r="AA31" s="688"/>
      <c r="AB31" s="688"/>
      <c r="AC31" s="688"/>
      <c r="AD31" s="689" t="s">
        <v>128</v>
      </c>
      <c r="AE31" s="689"/>
      <c r="AF31" s="689"/>
      <c r="AG31" s="689"/>
      <c r="AH31" s="689"/>
      <c r="AI31" s="689"/>
      <c r="AJ31" s="689"/>
      <c r="AK31" s="689"/>
      <c r="AL31" s="690" t="s">
        <v>173</v>
      </c>
      <c r="AM31" s="691"/>
      <c r="AN31" s="691"/>
      <c r="AO31" s="692"/>
      <c r="AP31" s="739" t="s">
        <v>310</v>
      </c>
      <c r="AQ31" s="740"/>
      <c r="AR31" s="740"/>
      <c r="AS31" s="740"/>
      <c r="AT31" s="745" t="s">
        <v>311</v>
      </c>
      <c r="AU31" s="231"/>
      <c r="AV31" s="231"/>
      <c r="AW31" s="231"/>
      <c r="AX31" s="671" t="s">
        <v>185</v>
      </c>
      <c r="AY31" s="672"/>
      <c r="AZ31" s="672"/>
      <c r="BA31" s="672"/>
      <c r="BB31" s="672"/>
      <c r="BC31" s="672"/>
      <c r="BD31" s="672"/>
      <c r="BE31" s="672"/>
      <c r="BF31" s="673"/>
      <c r="BG31" s="753">
        <v>98.5</v>
      </c>
      <c r="BH31" s="737"/>
      <c r="BI31" s="737"/>
      <c r="BJ31" s="737"/>
      <c r="BK31" s="737"/>
      <c r="BL31" s="737"/>
      <c r="BM31" s="680">
        <v>96.3</v>
      </c>
      <c r="BN31" s="737"/>
      <c r="BO31" s="737"/>
      <c r="BP31" s="737"/>
      <c r="BQ31" s="738"/>
      <c r="BR31" s="753">
        <v>98.8</v>
      </c>
      <c r="BS31" s="737"/>
      <c r="BT31" s="737"/>
      <c r="BU31" s="737"/>
      <c r="BV31" s="737"/>
      <c r="BW31" s="737"/>
      <c r="BX31" s="680">
        <v>96.6</v>
      </c>
      <c r="BY31" s="737"/>
      <c r="BZ31" s="737"/>
      <c r="CA31" s="737"/>
      <c r="CB31" s="738"/>
      <c r="CD31" s="727"/>
      <c r="CE31" s="728"/>
      <c r="CF31" s="700" t="s">
        <v>312</v>
      </c>
      <c r="CG31" s="701"/>
      <c r="CH31" s="701"/>
      <c r="CI31" s="701"/>
      <c r="CJ31" s="701"/>
      <c r="CK31" s="701"/>
      <c r="CL31" s="701"/>
      <c r="CM31" s="701"/>
      <c r="CN31" s="701"/>
      <c r="CO31" s="701"/>
      <c r="CP31" s="701"/>
      <c r="CQ31" s="702"/>
      <c r="CR31" s="685">
        <v>45180</v>
      </c>
      <c r="CS31" s="722"/>
      <c r="CT31" s="722"/>
      <c r="CU31" s="722"/>
      <c r="CV31" s="722"/>
      <c r="CW31" s="722"/>
      <c r="CX31" s="722"/>
      <c r="CY31" s="723"/>
      <c r="CZ31" s="690">
        <v>0.4</v>
      </c>
      <c r="DA31" s="720"/>
      <c r="DB31" s="720"/>
      <c r="DC31" s="724"/>
      <c r="DD31" s="694">
        <v>45180</v>
      </c>
      <c r="DE31" s="722"/>
      <c r="DF31" s="722"/>
      <c r="DG31" s="722"/>
      <c r="DH31" s="722"/>
      <c r="DI31" s="722"/>
      <c r="DJ31" s="722"/>
      <c r="DK31" s="723"/>
      <c r="DL31" s="694">
        <v>45180</v>
      </c>
      <c r="DM31" s="722"/>
      <c r="DN31" s="722"/>
      <c r="DO31" s="722"/>
      <c r="DP31" s="722"/>
      <c r="DQ31" s="722"/>
      <c r="DR31" s="722"/>
      <c r="DS31" s="722"/>
      <c r="DT31" s="722"/>
      <c r="DU31" s="722"/>
      <c r="DV31" s="723"/>
      <c r="DW31" s="690">
        <v>0.9</v>
      </c>
      <c r="DX31" s="720"/>
      <c r="DY31" s="720"/>
      <c r="DZ31" s="720"/>
      <c r="EA31" s="720"/>
      <c r="EB31" s="720"/>
      <c r="EC31" s="721"/>
    </row>
    <row r="32" spans="2:133" ht="11.25" customHeight="1" x14ac:dyDescent="0.15">
      <c r="B32" s="748" t="s">
        <v>313</v>
      </c>
      <c r="C32" s="749"/>
      <c r="D32" s="749"/>
      <c r="E32" s="749"/>
      <c r="F32" s="749"/>
      <c r="G32" s="749"/>
      <c r="H32" s="749"/>
      <c r="I32" s="749"/>
      <c r="J32" s="749"/>
      <c r="K32" s="749"/>
      <c r="L32" s="749"/>
      <c r="M32" s="749"/>
      <c r="N32" s="749"/>
      <c r="O32" s="749"/>
      <c r="P32" s="749"/>
      <c r="Q32" s="750"/>
      <c r="R32" s="685" t="s">
        <v>173</v>
      </c>
      <c r="S32" s="686"/>
      <c r="T32" s="686"/>
      <c r="U32" s="686"/>
      <c r="V32" s="686"/>
      <c r="W32" s="686"/>
      <c r="X32" s="686"/>
      <c r="Y32" s="687"/>
      <c r="Z32" s="688" t="s">
        <v>226</v>
      </c>
      <c r="AA32" s="688"/>
      <c r="AB32" s="688"/>
      <c r="AC32" s="688"/>
      <c r="AD32" s="689" t="s">
        <v>233</v>
      </c>
      <c r="AE32" s="689"/>
      <c r="AF32" s="689"/>
      <c r="AG32" s="689"/>
      <c r="AH32" s="689"/>
      <c r="AI32" s="689"/>
      <c r="AJ32" s="689"/>
      <c r="AK32" s="689"/>
      <c r="AL32" s="690" t="s">
        <v>128</v>
      </c>
      <c r="AM32" s="691"/>
      <c r="AN32" s="691"/>
      <c r="AO32" s="692"/>
      <c r="AP32" s="741"/>
      <c r="AQ32" s="742"/>
      <c r="AR32" s="742"/>
      <c r="AS32" s="742"/>
      <c r="AT32" s="746"/>
      <c r="AU32" s="230" t="s">
        <v>314</v>
      </c>
      <c r="AV32" s="230"/>
      <c r="AW32" s="230"/>
      <c r="AX32" s="682" t="s">
        <v>315</v>
      </c>
      <c r="AY32" s="683"/>
      <c r="AZ32" s="683"/>
      <c r="BA32" s="683"/>
      <c r="BB32" s="683"/>
      <c r="BC32" s="683"/>
      <c r="BD32" s="683"/>
      <c r="BE32" s="683"/>
      <c r="BF32" s="684"/>
      <c r="BG32" s="754">
        <v>98.9</v>
      </c>
      <c r="BH32" s="722"/>
      <c r="BI32" s="722"/>
      <c r="BJ32" s="722"/>
      <c r="BK32" s="722"/>
      <c r="BL32" s="722"/>
      <c r="BM32" s="691">
        <v>97.2</v>
      </c>
      <c r="BN32" s="751"/>
      <c r="BO32" s="751"/>
      <c r="BP32" s="751"/>
      <c r="BQ32" s="752"/>
      <c r="BR32" s="754">
        <v>99.1</v>
      </c>
      <c r="BS32" s="722"/>
      <c r="BT32" s="722"/>
      <c r="BU32" s="722"/>
      <c r="BV32" s="722"/>
      <c r="BW32" s="722"/>
      <c r="BX32" s="691">
        <v>97.3</v>
      </c>
      <c r="BY32" s="751"/>
      <c r="BZ32" s="751"/>
      <c r="CA32" s="751"/>
      <c r="CB32" s="752"/>
      <c r="CD32" s="729"/>
      <c r="CE32" s="730"/>
      <c r="CF32" s="700" t="s">
        <v>316</v>
      </c>
      <c r="CG32" s="701"/>
      <c r="CH32" s="701"/>
      <c r="CI32" s="701"/>
      <c r="CJ32" s="701"/>
      <c r="CK32" s="701"/>
      <c r="CL32" s="701"/>
      <c r="CM32" s="701"/>
      <c r="CN32" s="701"/>
      <c r="CO32" s="701"/>
      <c r="CP32" s="701"/>
      <c r="CQ32" s="702"/>
      <c r="CR32" s="685">
        <v>28</v>
      </c>
      <c r="CS32" s="686"/>
      <c r="CT32" s="686"/>
      <c r="CU32" s="686"/>
      <c r="CV32" s="686"/>
      <c r="CW32" s="686"/>
      <c r="CX32" s="686"/>
      <c r="CY32" s="687"/>
      <c r="CZ32" s="690">
        <v>0</v>
      </c>
      <c r="DA32" s="720"/>
      <c r="DB32" s="720"/>
      <c r="DC32" s="724"/>
      <c r="DD32" s="694">
        <v>28</v>
      </c>
      <c r="DE32" s="686"/>
      <c r="DF32" s="686"/>
      <c r="DG32" s="686"/>
      <c r="DH32" s="686"/>
      <c r="DI32" s="686"/>
      <c r="DJ32" s="686"/>
      <c r="DK32" s="687"/>
      <c r="DL32" s="694">
        <v>28</v>
      </c>
      <c r="DM32" s="686"/>
      <c r="DN32" s="686"/>
      <c r="DO32" s="686"/>
      <c r="DP32" s="686"/>
      <c r="DQ32" s="686"/>
      <c r="DR32" s="686"/>
      <c r="DS32" s="686"/>
      <c r="DT32" s="686"/>
      <c r="DU32" s="686"/>
      <c r="DV32" s="687"/>
      <c r="DW32" s="690">
        <v>0</v>
      </c>
      <c r="DX32" s="720"/>
      <c r="DY32" s="720"/>
      <c r="DZ32" s="720"/>
      <c r="EA32" s="720"/>
      <c r="EB32" s="720"/>
      <c r="EC32" s="721"/>
    </row>
    <row r="33" spans="2:133" ht="11.25" customHeight="1" x14ac:dyDescent="0.15">
      <c r="B33" s="682" t="s">
        <v>317</v>
      </c>
      <c r="C33" s="683"/>
      <c r="D33" s="683"/>
      <c r="E33" s="683"/>
      <c r="F33" s="683"/>
      <c r="G33" s="683"/>
      <c r="H33" s="683"/>
      <c r="I33" s="683"/>
      <c r="J33" s="683"/>
      <c r="K33" s="683"/>
      <c r="L33" s="683"/>
      <c r="M33" s="683"/>
      <c r="N33" s="683"/>
      <c r="O33" s="683"/>
      <c r="P33" s="683"/>
      <c r="Q33" s="684"/>
      <c r="R33" s="685">
        <v>440472</v>
      </c>
      <c r="S33" s="686"/>
      <c r="T33" s="686"/>
      <c r="U33" s="686"/>
      <c r="V33" s="686"/>
      <c r="W33" s="686"/>
      <c r="X33" s="686"/>
      <c r="Y33" s="687"/>
      <c r="Z33" s="688">
        <v>4.0999999999999996</v>
      </c>
      <c r="AA33" s="688"/>
      <c r="AB33" s="688"/>
      <c r="AC33" s="688"/>
      <c r="AD33" s="689" t="s">
        <v>226</v>
      </c>
      <c r="AE33" s="689"/>
      <c r="AF33" s="689"/>
      <c r="AG33" s="689"/>
      <c r="AH33" s="689"/>
      <c r="AI33" s="689"/>
      <c r="AJ33" s="689"/>
      <c r="AK33" s="689"/>
      <c r="AL33" s="690" t="s">
        <v>233</v>
      </c>
      <c r="AM33" s="691"/>
      <c r="AN33" s="691"/>
      <c r="AO33" s="692"/>
      <c r="AP33" s="743"/>
      <c r="AQ33" s="744"/>
      <c r="AR33" s="744"/>
      <c r="AS33" s="744"/>
      <c r="AT33" s="747"/>
      <c r="AU33" s="232"/>
      <c r="AV33" s="232"/>
      <c r="AW33" s="232"/>
      <c r="AX33" s="734" t="s">
        <v>318</v>
      </c>
      <c r="AY33" s="735"/>
      <c r="AZ33" s="735"/>
      <c r="BA33" s="735"/>
      <c r="BB33" s="735"/>
      <c r="BC33" s="735"/>
      <c r="BD33" s="735"/>
      <c r="BE33" s="735"/>
      <c r="BF33" s="736"/>
      <c r="BG33" s="755">
        <v>98</v>
      </c>
      <c r="BH33" s="756"/>
      <c r="BI33" s="756"/>
      <c r="BJ33" s="756"/>
      <c r="BK33" s="756"/>
      <c r="BL33" s="756"/>
      <c r="BM33" s="757">
        <v>95.1</v>
      </c>
      <c r="BN33" s="756"/>
      <c r="BO33" s="756"/>
      <c r="BP33" s="756"/>
      <c r="BQ33" s="758"/>
      <c r="BR33" s="755">
        <v>98.5</v>
      </c>
      <c r="BS33" s="756"/>
      <c r="BT33" s="756"/>
      <c r="BU33" s="756"/>
      <c r="BV33" s="756"/>
      <c r="BW33" s="756"/>
      <c r="BX33" s="757">
        <v>95.6</v>
      </c>
      <c r="BY33" s="756"/>
      <c r="BZ33" s="756"/>
      <c r="CA33" s="756"/>
      <c r="CB33" s="758"/>
      <c r="CD33" s="700" t="s">
        <v>319</v>
      </c>
      <c r="CE33" s="701"/>
      <c r="CF33" s="701"/>
      <c r="CG33" s="701"/>
      <c r="CH33" s="701"/>
      <c r="CI33" s="701"/>
      <c r="CJ33" s="701"/>
      <c r="CK33" s="701"/>
      <c r="CL33" s="701"/>
      <c r="CM33" s="701"/>
      <c r="CN33" s="701"/>
      <c r="CO33" s="701"/>
      <c r="CP33" s="701"/>
      <c r="CQ33" s="702"/>
      <c r="CR33" s="685">
        <v>5970721</v>
      </c>
      <c r="CS33" s="722"/>
      <c r="CT33" s="722"/>
      <c r="CU33" s="722"/>
      <c r="CV33" s="722"/>
      <c r="CW33" s="722"/>
      <c r="CX33" s="722"/>
      <c r="CY33" s="723"/>
      <c r="CZ33" s="690">
        <v>57.3</v>
      </c>
      <c r="DA33" s="720"/>
      <c r="DB33" s="720"/>
      <c r="DC33" s="724"/>
      <c r="DD33" s="694">
        <v>3117082</v>
      </c>
      <c r="DE33" s="722"/>
      <c r="DF33" s="722"/>
      <c r="DG33" s="722"/>
      <c r="DH33" s="722"/>
      <c r="DI33" s="722"/>
      <c r="DJ33" s="722"/>
      <c r="DK33" s="723"/>
      <c r="DL33" s="694">
        <v>1896353</v>
      </c>
      <c r="DM33" s="722"/>
      <c r="DN33" s="722"/>
      <c r="DO33" s="722"/>
      <c r="DP33" s="722"/>
      <c r="DQ33" s="722"/>
      <c r="DR33" s="722"/>
      <c r="DS33" s="722"/>
      <c r="DT33" s="722"/>
      <c r="DU33" s="722"/>
      <c r="DV33" s="723"/>
      <c r="DW33" s="690">
        <v>37.799999999999997</v>
      </c>
      <c r="DX33" s="720"/>
      <c r="DY33" s="720"/>
      <c r="DZ33" s="720"/>
      <c r="EA33" s="720"/>
      <c r="EB33" s="720"/>
      <c r="EC33" s="721"/>
    </row>
    <row r="34" spans="2:133" ht="11.25" customHeight="1" x14ac:dyDescent="0.15">
      <c r="B34" s="682" t="s">
        <v>320</v>
      </c>
      <c r="C34" s="683"/>
      <c r="D34" s="683"/>
      <c r="E34" s="683"/>
      <c r="F34" s="683"/>
      <c r="G34" s="683"/>
      <c r="H34" s="683"/>
      <c r="I34" s="683"/>
      <c r="J34" s="683"/>
      <c r="K34" s="683"/>
      <c r="L34" s="683"/>
      <c r="M34" s="683"/>
      <c r="N34" s="683"/>
      <c r="O34" s="683"/>
      <c r="P34" s="683"/>
      <c r="Q34" s="684"/>
      <c r="R34" s="685">
        <v>16966</v>
      </c>
      <c r="S34" s="686"/>
      <c r="T34" s="686"/>
      <c r="U34" s="686"/>
      <c r="V34" s="686"/>
      <c r="W34" s="686"/>
      <c r="X34" s="686"/>
      <c r="Y34" s="687"/>
      <c r="Z34" s="688">
        <v>0.2</v>
      </c>
      <c r="AA34" s="688"/>
      <c r="AB34" s="688"/>
      <c r="AC34" s="688"/>
      <c r="AD34" s="689">
        <v>15188</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1339623</v>
      </c>
      <c r="CS34" s="686"/>
      <c r="CT34" s="686"/>
      <c r="CU34" s="686"/>
      <c r="CV34" s="686"/>
      <c r="CW34" s="686"/>
      <c r="CX34" s="686"/>
      <c r="CY34" s="687"/>
      <c r="CZ34" s="690">
        <v>12.9</v>
      </c>
      <c r="DA34" s="720"/>
      <c r="DB34" s="720"/>
      <c r="DC34" s="724"/>
      <c r="DD34" s="694">
        <v>1077131</v>
      </c>
      <c r="DE34" s="686"/>
      <c r="DF34" s="686"/>
      <c r="DG34" s="686"/>
      <c r="DH34" s="686"/>
      <c r="DI34" s="686"/>
      <c r="DJ34" s="686"/>
      <c r="DK34" s="687"/>
      <c r="DL34" s="694">
        <v>544609</v>
      </c>
      <c r="DM34" s="686"/>
      <c r="DN34" s="686"/>
      <c r="DO34" s="686"/>
      <c r="DP34" s="686"/>
      <c r="DQ34" s="686"/>
      <c r="DR34" s="686"/>
      <c r="DS34" s="686"/>
      <c r="DT34" s="686"/>
      <c r="DU34" s="686"/>
      <c r="DV34" s="687"/>
      <c r="DW34" s="690">
        <v>10.8</v>
      </c>
      <c r="DX34" s="720"/>
      <c r="DY34" s="720"/>
      <c r="DZ34" s="720"/>
      <c r="EA34" s="720"/>
      <c r="EB34" s="720"/>
      <c r="EC34" s="721"/>
    </row>
    <row r="35" spans="2:133" ht="11.25" customHeight="1" x14ac:dyDescent="0.15">
      <c r="B35" s="682" t="s">
        <v>322</v>
      </c>
      <c r="C35" s="683"/>
      <c r="D35" s="683"/>
      <c r="E35" s="683"/>
      <c r="F35" s="683"/>
      <c r="G35" s="683"/>
      <c r="H35" s="683"/>
      <c r="I35" s="683"/>
      <c r="J35" s="683"/>
      <c r="K35" s="683"/>
      <c r="L35" s="683"/>
      <c r="M35" s="683"/>
      <c r="N35" s="683"/>
      <c r="O35" s="683"/>
      <c r="P35" s="683"/>
      <c r="Q35" s="684"/>
      <c r="R35" s="685">
        <v>27881</v>
      </c>
      <c r="S35" s="686"/>
      <c r="T35" s="686"/>
      <c r="U35" s="686"/>
      <c r="V35" s="686"/>
      <c r="W35" s="686"/>
      <c r="X35" s="686"/>
      <c r="Y35" s="687"/>
      <c r="Z35" s="688">
        <v>0.3</v>
      </c>
      <c r="AA35" s="688"/>
      <c r="AB35" s="688"/>
      <c r="AC35" s="688"/>
      <c r="AD35" s="689" t="s">
        <v>128</v>
      </c>
      <c r="AE35" s="689"/>
      <c r="AF35" s="689"/>
      <c r="AG35" s="689"/>
      <c r="AH35" s="689"/>
      <c r="AI35" s="689"/>
      <c r="AJ35" s="689"/>
      <c r="AK35" s="689"/>
      <c r="AL35" s="690" t="s">
        <v>128</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43690</v>
      </c>
      <c r="CS35" s="722"/>
      <c r="CT35" s="722"/>
      <c r="CU35" s="722"/>
      <c r="CV35" s="722"/>
      <c r="CW35" s="722"/>
      <c r="CX35" s="722"/>
      <c r="CY35" s="723"/>
      <c r="CZ35" s="690">
        <v>0.4</v>
      </c>
      <c r="DA35" s="720"/>
      <c r="DB35" s="720"/>
      <c r="DC35" s="724"/>
      <c r="DD35" s="694">
        <v>33828</v>
      </c>
      <c r="DE35" s="722"/>
      <c r="DF35" s="722"/>
      <c r="DG35" s="722"/>
      <c r="DH35" s="722"/>
      <c r="DI35" s="722"/>
      <c r="DJ35" s="722"/>
      <c r="DK35" s="723"/>
      <c r="DL35" s="694">
        <v>30302</v>
      </c>
      <c r="DM35" s="722"/>
      <c r="DN35" s="722"/>
      <c r="DO35" s="722"/>
      <c r="DP35" s="722"/>
      <c r="DQ35" s="722"/>
      <c r="DR35" s="722"/>
      <c r="DS35" s="722"/>
      <c r="DT35" s="722"/>
      <c r="DU35" s="722"/>
      <c r="DV35" s="723"/>
      <c r="DW35" s="690">
        <v>0.6</v>
      </c>
      <c r="DX35" s="720"/>
      <c r="DY35" s="720"/>
      <c r="DZ35" s="720"/>
      <c r="EA35" s="720"/>
      <c r="EB35" s="720"/>
      <c r="EC35" s="721"/>
    </row>
    <row r="36" spans="2:133" ht="11.25" customHeight="1" x14ac:dyDescent="0.15">
      <c r="B36" s="682" t="s">
        <v>326</v>
      </c>
      <c r="C36" s="683"/>
      <c r="D36" s="683"/>
      <c r="E36" s="683"/>
      <c r="F36" s="683"/>
      <c r="G36" s="683"/>
      <c r="H36" s="683"/>
      <c r="I36" s="683"/>
      <c r="J36" s="683"/>
      <c r="K36" s="683"/>
      <c r="L36" s="683"/>
      <c r="M36" s="683"/>
      <c r="N36" s="683"/>
      <c r="O36" s="683"/>
      <c r="P36" s="683"/>
      <c r="Q36" s="684"/>
      <c r="R36" s="685">
        <v>185318</v>
      </c>
      <c r="S36" s="686"/>
      <c r="T36" s="686"/>
      <c r="U36" s="686"/>
      <c r="V36" s="686"/>
      <c r="W36" s="686"/>
      <c r="X36" s="686"/>
      <c r="Y36" s="687"/>
      <c r="Z36" s="688">
        <v>1.7</v>
      </c>
      <c r="AA36" s="688"/>
      <c r="AB36" s="688"/>
      <c r="AC36" s="688"/>
      <c r="AD36" s="689" t="s">
        <v>128</v>
      </c>
      <c r="AE36" s="689"/>
      <c r="AF36" s="689"/>
      <c r="AG36" s="689"/>
      <c r="AH36" s="689"/>
      <c r="AI36" s="689"/>
      <c r="AJ36" s="689"/>
      <c r="AK36" s="689"/>
      <c r="AL36" s="690" t="s">
        <v>128</v>
      </c>
      <c r="AM36" s="691"/>
      <c r="AN36" s="691"/>
      <c r="AO36" s="692"/>
      <c r="AP36" s="235"/>
      <c r="AQ36" s="759" t="s">
        <v>327</v>
      </c>
      <c r="AR36" s="760"/>
      <c r="AS36" s="760"/>
      <c r="AT36" s="760"/>
      <c r="AU36" s="760"/>
      <c r="AV36" s="760"/>
      <c r="AW36" s="760"/>
      <c r="AX36" s="760"/>
      <c r="AY36" s="761"/>
      <c r="AZ36" s="674">
        <v>912307</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25778</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3202742</v>
      </c>
      <c r="CS36" s="686"/>
      <c r="CT36" s="686"/>
      <c r="CU36" s="686"/>
      <c r="CV36" s="686"/>
      <c r="CW36" s="686"/>
      <c r="CX36" s="686"/>
      <c r="CY36" s="687"/>
      <c r="CZ36" s="690">
        <v>30.7</v>
      </c>
      <c r="DA36" s="720"/>
      <c r="DB36" s="720"/>
      <c r="DC36" s="724"/>
      <c r="DD36" s="694">
        <v>1118529</v>
      </c>
      <c r="DE36" s="686"/>
      <c r="DF36" s="686"/>
      <c r="DG36" s="686"/>
      <c r="DH36" s="686"/>
      <c r="DI36" s="686"/>
      <c r="DJ36" s="686"/>
      <c r="DK36" s="687"/>
      <c r="DL36" s="694">
        <v>644361</v>
      </c>
      <c r="DM36" s="686"/>
      <c r="DN36" s="686"/>
      <c r="DO36" s="686"/>
      <c r="DP36" s="686"/>
      <c r="DQ36" s="686"/>
      <c r="DR36" s="686"/>
      <c r="DS36" s="686"/>
      <c r="DT36" s="686"/>
      <c r="DU36" s="686"/>
      <c r="DV36" s="687"/>
      <c r="DW36" s="690">
        <v>12.8</v>
      </c>
      <c r="DX36" s="720"/>
      <c r="DY36" s="720"/>
      <c r="DZ36" s="720"/>
      <c r="EA36" s="720"/>
      <c r="EB36" s="720"/>
      <c r="EC36" s="721"/>
    </row>
    <row r="37" spans="2:133" ht="11.25" customHeight="1" x14ac:dyDescent="0.15">
      <c r="B37" s="682" t="s">
        <v>330</v>
      </c>
      <c r="C37" s="683"/>
      <c r="D37" s="683"/>
      <c r="E37" s="683"/>
      <c r="F37" s="683"/>
      <c r="G37" s="683"/>
      <c r="H37" s="683"/>
      <c r="I37" s="683"/>
      <c r="J37" s="683"/>
      <c r="K37" s="683"/>
      <c r="L37" s="683"/>
      <c r="M37" s="683"/>
      <c r="N37" s="683"/>
      <c r="O37" s="683"/>
      <c r="P37" s="683"/>
      <c r="Q37" s="684"/>
      <c r="R37" s="685">
        <v>311229</v>
      </c>
      <c r="S37" s="686"/>
      <c r="T37" s="686"/>
      <c r="U37" s="686"/>
      <c r="V37" s="686"/>
      <c r="W37" s="686"/>
      <c r="X37" s="686"/>
      <c r="Y37" s="687"/>
      <c r="Z37" s="688">
        <v>2.9</v>
      </c>
      <c r="AA37" s="688"/>
      <c r="AB37" s="688"/>
      <c r="AC37" s="688"/>
      <c r="AD37" s="689" t="s">
        <v>226</v>
      </c>
      <c r="AE37" s="689"/>
      <c r="AF37" s="689"/>
      <c r="AG37" s="689"/>
      <c r="AH37" s="689"/>
      <c r="AI37" s="689"/>
      <c r="AJ37" s="689"/>
      <c r="AK37" s="689"/>
      <c r="AL37" s="690" t="s">
        <v>128</v>
      </c>
      <c r="AM37" s="691"/>
      <c r="AN37" s="691"/>
      <c r="AO37" s="692"/>
      <c r="AQ37" s="763" t="s">
        <v>331</v>
      </c>
      <c r="AR37" s="764"/>
      <c r="AS37" s="764"/>
      <c r="AT37" s="764"/>
      <c r="AU37" s="764"/>
      <c r="AV37" s="764"/>
      <c r="AW37" s="764"/>
      <c r="AX37" s="764"/>
      <c r="AY37" s="765"/>
      <c r="AZ37" s="685">
        <v>100000</v>
      </c>
      <c r="BA37" s="686"/>
      <c r="BB37" s="686"/>
      <c r="BC37" s="686"/>
      <c r="BD37" s="722"/>
      <c r="BE37" s="722"/>
      <c r="BF37" s="752"/>
      <c r="BG37" s="700" t="s">
        <v>332</v>
      </c>
      <c r="BH37" s="701"/>
      <c r="BI37" s="701"/>
      <c r="BJ37" s="701"/>
      <c r="BK37" s="701"/>
      <c r="BL37" s="701"/>
      <c r="BM37" s="701"/>
      <c r="BN37" s="701"/>
      <c r="BO37" s="701"/>
      <c r="BP37" s="701"/>
      <c r="BQ37" s="701"/>
      <c r="BR37" s="701"/>
      <c r="BS37" s="701"/>
      <c r="BT37" s="701"/>
      <c r="BU37" s="702"/>
      <c r="BV37" s="685">
        <v>21775</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452827</v>
      </c>
      <c r="CS37" s="722"/>
      <c r="CT37" s="722"/>
      <c r="CU37" s="722"/>
      <c r="CV37" s="722"/>
      <c r="CW37" s="722"/>
      <c r="CX37" s="722"/>
      <c r="CY37" s="723"/>
      <c r="CZ37" s="690">
        <v>4.3</v>
      </c>
      <c r="DA37" s="720"/>
      <c r="DB37" s="720"/>
      <c r="DC37" s="724"/>
      <c r="DD37" s="694">
        <v>409092</v>
      </c>
      <c r="DE37" s="722"/>
      <c r="DF37" s="722"/>
      <c r="DG37" s="722"/>
      <c r="DH37" s="722"/>
      <c r="DI37" s="722"/>
      <c r="DJ37" s="722"/>
      <c r="DK37" s="723"/>
      <c r="DL37" s="694">
        <v>405898</v>
      </c>
      <c r="DM37" s="722"/>
      <c r="DN37" s="722"/>
      <c r="DO37" s="722"/>
      <c r="DP37" s="722"/>
      <c r="DQ37" s="722"/>
      <c r="DR37" s="722"/>
      <c r="DS37" s="722"/>
      <c r="DT37" s="722"/>
      <c r="DU37" s="722"/>
      <c r="DV37" s="723"/>
      <c r="DW37" s="690">
        <v>8.1</v>
      </c>
      <c r="DX37" s="720"/>
      <c r="DY37" s="720"/>
      <c r="DZ37" s="720"/>
      <c r="EA37" s="720"/>
      <c r="EB37" s="720"/>
      <c r="EC37" s="721"/>
    </row>
    <row r="38" spans="2:133" ht="11.25" customHeight="1" x14ac:dyDescent="0.15">
      <c r="B38" s="682" t="s">
        <v>334</v>
      </c>
      <c r="C38" s="683"/>
      <c r="D38" s="683"/>
      <c r="E38" s="683"/>
      <c r="F38" s="683"/>
      <c r="G38" s="683"/>
      <c r="H38" s="683"/>
      <c r="I38" s="683"/>
      <c r="J38" s="683"/>
      <c r="K38" s="683"/>
      <c r="L38" s="683"/>
      <c r="M38" s="683"/>
      <c r="N38" s="683"/>
      <c r="O38" s="683"/>
      <c r="P38" s="683"/>
      <c r="Q38" s="684"/>
      <c r="R38" s="685">
        <v>717105</v>
      </c>
      <c r="S38" s="686"/>
      <c r="T38" s="686"/>
      <c r="U38" s="686"/>
      <c r="V38" s="686"/>
      <c r="W38" s="686"/>
      <c r="X38" s="686"/>
      <c r="Y38" s="687"/>
      <c r="Z38" s="688">
        <v>6.7</v>
      </c>
      <c r="AA38" s="688"/>
      <c r="AB38" s="688"/>
      <c r="AC38" s="688"/>
      <c r="AD38" s="689">
        <v>2407</v>
      </c>
      <c r="AE38" s="689"/>
      <c r="AF38" s="689"/>
      <c r="AG38" s="689"/>
      <c r="AH38" s="689"/>
      <c r="AI38" s="689"/>
      <c r="AJ38" s="689"/>
      <c r="AK38" s="689"/>
      <c r="AL38" s="690">
        <v>0.1</v>
      </c>
      <c r="AM38" s="691"/>
      <c r="AN38" s="691"/>
      <c r="AO38" s="692"/>
      <c r="AQ38" s="763" t="s">
        <v>335</v>
      </c>
      <c r="AR38" s="764"/>
      <c r="AS38" s="764"/>
      <c r="AT38" s="764"/>
      <c r="AU38" s="764"/>
      <c r="AV38" s="764"/>
      <c r="AW38" s="764"/>
      <c r="AX38" s="764"/>
      <c r="AY38" s="765"/>
      <c r="AZ38" s="685">
        <v>17539</v>
      </c>
      <c r="BA38" s="686"/>
      <c r="BB38" s="686"/>
      <c r="BC38" s="686"/>
      <c r="BD38" s="722"/>
      <c r="BE38" s="722"/>
      <c r="BF38" s="752"/>
      <c r="BG38" s="700" t="s">
        <v>336</v>
      </c>
      <c r="BH38" s="701"/>
      <c r="BI38" s="701"/>
      <c r="BJ38" s="701"/>
      <c r="BK38" s="701"/>
      <c r="BL38" s="701"/>
      <c r="BM38" s="701"/>
      <c r="BN38" s="701"/>
      <c r="BO38" s="701"/>
      <c r="BP38" s="701"/>
      <c r="BQ38" s="701"/>
      <c r="BR38" s="701"/>
      <c r="BS38" s="701"/>
      <c r="BT38" s="701"/>
      <c r="BU38" s="702"/>
      <c r="BV38" s="685">
        <v>2548</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811307</v>
      </c>
      <c r="CS38" s="686"/>
      <c r="CT38" s="686"/>
      <c r="CU38" s="686"/>
      <c r="CV38" s="686"/>
      <c r="CW38" s="686"/>
      <c r="CX38" s="686"/>
      <c r="CY38" s="687"/>
      <c r="CZ38" s="690">
        <v>7.8</v>
      </c>
      <c r="DA38" s="720"/>
      <c r="DB38" s="720"/>
      <c r="DC38" s="724"/>
      <c r="DD38" s="694">
        <v>702402</v>
      </c>
      <c r="DE38" s="686"/>
      <c r="DF38" s="686"/>
      <c r="DG38" s="686"/>
      <c r="DH38" s="686"/>
      <c r="DI38" s="686"/>
      <c r="DJ38" s="686"/>
      <c r="DK38" s="687"/>
      <c r="DL38" s="694">
        <v>677081</v>
      </c>
      <c r="DM38" s="686"/>
      <c r="DN38" s="686"/>
      <c r="DO38" s="686"/>
      <c r="DP38" s="686"/>
      <c r="DQ38" s="686"/>
      <c r="DR38" s="686"/>
      <c r="DS38" s="686"/>
      <c r="DT38" s="686"/>
      <c r="DU38" s="686"/>
      <c r="DV38" s="687"/>
      <c r="DW38" s="690">
        <v>13.5</v>
      </c>
      <c r="DX38" s="720"/>
      <c r="DY38" s="720"/>
      <c r="DZ38" s="720"/>
      <c r="EA38" s="720"/>
      <c r="EB38" s="720"/>
      <c r="EC38" s="721"/>
    </row>
    <row r="39" spans="2:133" ht="11.25" customHeight="1" x14ac:dyDescent="0.15">
      <c r="B39" s="682" t="s">
        <v>338</v>
      </c>
      <c r="C39" s="683"/>
      <c r="D39" s="683"/>
      <c r="E39" s="683"/>
      <c r="F39" s="683"/>
      <c r="G39" s="683"/>
      <c r="H39" s="683"/>
      <c r="I39" s="683"/>
      <c r="J39" s="683"/>
      <c r="K39" s="683"/>
      <c r="L39" s="683"/>
      <c r="M39" s="683"/>
      <c r="N39" s="683"/>
      <c r="O39" s="683"/>
      <c r="P39" s="683"/>
      <c r="Q39" s="684"/>
      <c r="R39" s="685">
        <v>887210</v>
      </c>
      <c r="S39" s="686"/>
      <c r="T39" s="686"/>
      <c r="U39" s="686"/>
      <c r="V39" s="686"/>
      <c r="W39" s="686"/>
      <c r="X39" s="686"/>
      <c r="Y39" s="687"/>
      <c r="Z39" s="688">
        <v>8.3000000000000007</v>
      </c>
      <c r="AA39" s="688"/>
      <c r="AB39" s="688"/>
      <c r="AC39" s="688"/>
      <c r="AD39" s="689" t="s">
        <v>226</v>
      </c>
      <c r="AE39" s="689"/>
      <c r="AF39" s="689"/>
      <c r="AG39" s="689"/>
      <c r="AH39" s="689"/>
      <c r="AI39" s="689"/>
      <c r="AJ39" s="689"/>
      <c r="AK39" s="689"/>
      <c r="AL39" s="690" t="s">
        <v>226</v>
      </c>
      <c r="AM39" s="691"/>
      <c r="AN39" s="691"/>
      <c r="AO39" s="692"/>
      <c r="AQ39" s="763" t="s">
        <v>339</v>
      </c>
      <c r="AR39" s="764"/>
      <c r="AS39" s="764"/>
      <c r="AT39" s="764"/>
      <c r="AU39" s="764"/>
      <c r="AV39" s="764"/>
      <c r="AW39" s="764"/>
      <c r="AX39" s="764"/>
      <c r="AY39" s="765"/>
      <c r="AZ39" s="685">
        <v>2010</v>
      </c>
      <c r="BA39" s="686"/>
      <c r="BB39" s="686"/>
      <c r="BC39" s="686"/>
      <c r="BD39" s="722"/>
      <c r="BE39" s="722"/>
      <c r="BF39" s="752"/>
      <c r="BG39" s="700" t="s">
        <v>340</v>
      </c>
      <c r="BH39" s="701"/>
      <c r="BI39" s="701"/>
      <c r="BJ39" s="701"/>
      <c r="BK39" s="701"/>
      <c r="BL39" s="701"/>
      <c r="BM39" s="701"/>
      <c r="BN39" s="701"/>
      <c r="BO39" s="701"/>
      <c r="BP39" s="701"/>
      <c r="BQ39" s="701"/>
      <c r="BR39" s="701"/>
      <c r="BS39" s="701"/>
      <c r="BT39" s="701"/>
      <c r="BU39" s="702"/>
      <c r="BV39" s="685">
        <v>3865</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185325</v>
      </c>
      <c r="CS39" s="722"/>
      <c r="CT39" s="722"/>
      <c r="CU39" s="722"/>
      <c r="CV39" s="722"/>
      <c r="CW39" s="722"/>
      <c r="CX39" s="722"/>
      <c r="CY39" s="723"/>
      <c r="CZ39" s="690">
        <v>1.8</v>
      </c>
      <c r="DA39" s="720"/>
      <c r="DB39" s="720"/>
      <c r="DC39" s="724"/>
      <c r="DD39" s="694">
        <v>185192</v>
      </c>
      <c r="DE39" s="722"/>
      <c r="DF39" s="722"/>
      <c r="DG39" s="722"/>
      <c r="DH39" s="722"/>
      <c r="DI39" s="722"/>
      <c r="DJ39" s="722"/>
      <c r="DK39" s="723"/>
      <c r="DL39" s="694" t="s">
        <v>226</v>
      </c>
      <c r="DM39" s="722"/>
      <c r="DN39" s="722"/>
      <c r="DO39" s="722"/>
      <c r="DP39" s="722"/>
      <c r="DQ39" s="722"/>
      <c r="DR39" s="722"/>
      <c r="DS39" s="722"/>
      <c r="DT39" s="722"/>
      <c r="DU39" s="722"/>
      <c r="DV39" s="723"/>
      <c r="DW39" s="690" t="s">
        <v>128</v>
      </c>
      <c r="DX39" s="720"/>
      <c r="DY39" s="720"/>
      <c r="DZ39" s="720"/>
      <c r="EA39" s="720"/>
      <c r="EB39" s="720"/>
      <c r="EC39" s="721"/>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226</v>
      </c>
      <c r="S40" s="686"/>
      <c r="T40" s="686"/>
      <c r="U40" s="686"/>
      <c r="V40" s="686"/>
      <c r="W40" s="686"/>
      <c r="X40" s="686"/>
      <c r="Y40" s="687"/>
      <c r="Z40" s="688" t="s">
        <v>173</v>
      </c>
      <c r="AA40" s="688"/>
      <c r="AB40" s="688"/>
      <c r="AC40" s="688"/>
      <c r="AD40" s="689" t="s">
        <v>226</v>
      </c>
      <c r="AE40" s="689"/>
      <c r="AF40" s="689"/>
      <c r="AG40" s="689"/>
      <c r="AH40" s="689"/>
      <c r="AI40" s="689"/>
      <c r="AJ40" s="689"/>
      <c r="AK40" s="689"/>
      <c r="AL40" s="690" t="s">
        <v>226</v>
      </c>
      <c r="AM40" s="691"/>
      <c r="AN40" s="691"/>
      <c r="AO40" s="692"/>
      <c r="AQ40" s="763" t="s">
        <v>343</v>
      </c>
      <c r="AR40" s="764"/>
      <c r="AS40" s="764"/>
      <c r="AT40" s="764"/>
      <c r="AU40" s="764"/>
      <c r="AV40" s="764"/>
      <c r="AW40" s="764"/>
      <c r="AX40" s="764"/>
      <c r="AY40" s="765"/>
      <c r="AZ40" s="685">
        <v>1000</v>
      </c>
      <c r="BA40" s="686"/>
      <c r="BB40" s="686"/>
      <c r="BC40" s="686"/>
      <c r="BD40" s="722"/>
      <c r="BE40" s="722"/>
      <c r="BF40" s="752"/>
      <c r="BG40" s="772" t="s">
        <v>344</v>
      </c>
      <c r="BH40" s="773"/>
      <c r="BI40" s="773"/>
      <c r="BJ40" s="773"/>
      <c r="BK40" s="773"/>
      <c r="BL40" s="236"/>
      <c r="BM40" s="701" t="s">
        <v>345</v>
      </c>
      <c r="BN40" s="701"/>
      <c r="BO40" s="701"/>
      <c r="BP40" s="701"/>
      <c r="BQ40" s="701"/>
      <c r="BR40" s="701"/>
      <c r="BS40" s="701"/>
      <c r="BT40" s="701"/>
      <c r="BU40" s="702"/>
      <c r="BV40" s="685">
        <v>94</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388034</v>
      </c>
      <c r="CS40" s="686"/>
      <c r="CT40" s="686"/>
      <c r="CU40" s="686"/>
      <c r="CV40" s="686"/>
      <c r="CW40" s="686"/>
      <c r="CX40" s="686"/>
      <c r="CY40" s="687"/>
      <c r="CZ40" s="690">
        <v>3.7</v>
      </c>
      <c r="DA40" s="720"/>
      <c r="DB40" s="720"/>
      <c r="DC40" s="724"/>
      <c r="DD40" s="694" t="s">
        <v>128</v>
      </c>
      <c r="DE40" s="686"/>
      <c r="DF40" s="686"/>
      <c r="DG40" s="686"/>
      <c r="DH40" s="686"/>
      <c r="DI40" s="686"/>
      <c r="DJ40" s="686"/>
      <c r="DK40" s="687"/>
      <c r="DL40" s="694" t="s">
        <v>128</v>
      </c>
      <c r="DM40" s="686"/>
      <c r="DN40" s="686"/>
      <c r="DO40" s="686"/>
      <c r="DP40" s="686"/>
      <c r="DQ40" s="686"/>
      <c r="DR40" s="686"/>
      <c r="DS40" s="686"/>
      <c r="DT40" s="686"/>
      <c r="DU40" s="686"/>
      <c r="DV40" s="687"/>
      <c r="DW40" s="690" t="s">
        <v>226</v>
      </c>
      <c r="DX40" s="720"/>
      <c r="DY40" s="720"/>
      <c r="DZ40" s="720"/>
      <c r="EA40" s="720"/>
      <c r="EB40" s="720"/>
      <c r="EC40" s="721"/>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226</v>
      </c>
      <c r="S41" s="686"/>
      <c r="T41" s="686"/>
      <c r="U41" s="686"/>
      <c r="V41" s="686"/>
      <c r="W41" s="686"/>
      <c r="X41" s="686"/>
      <c r="Y41" s="687"/>
      <c r="Z41" s="688" t="s">
        <v>173</v>
      </c>
      <c r="AA41" s="688"/>
      <c r="AB41" s="688"/>
      <c r="AC41" s="688"/>
      <c r="AD41" s="689" t="s">
        <v>226</v>
      </c>
      <c r="AE41" s="689"/>
      <c r="AF41" s="689"/>
      <c r="AG41" s="689"/>
      <c r="AH41" s="689"/>
      <c r="AI41" s="689"/>
      <c r="AJ41" s="689"/>
      <c r="AK41" s="689"/>
      <c r="AL41" s="690" t="s">
        <v>173</v>
      </c>
      <c r="AM41" s="691"/>
      <c r="AN41" s="691"/>
      <c r="AO41" s="692"/>
      <c r="AQ41" s="763" t="s">
        <v>348</v>
      </c>
      <c r="AR41" s="764"/>
      <c r="AS41" s="764"/>
      <c r="AT41" s="764"/>
      <c r="AU41" s="764"/>
      <c r="AV41" s="764"/>
      <c r="AW41" s="764"/>
      <c r="AX41" s="764"/>
      <c r="AY41" s="765"/>
      <c r="AZ41" s="685">
        <v>111115</v>
      </c>
      <c r="BA41" s="686"/>
      <c r="BB41" s="686"/>
      <c r="BC41" s="686"/>
      <c r="BD41" s="722"/>
      <c r="BE41" s="722"/>
      <c r="BF41" s="752"/>
      <c r="BG41" s="772"/>
      <c r="BH41" s="773"/>
      <c r="BI41" s="773"/>
      <c r="BJ41" s="773"/>
      <c r="BK41" s="773"/>
      <c r="BL41" s="236"/>
      <c r="BM41" s="701" t="s">
        <v>349</v>
      </c>
      <c r="BN41" s="701"/>
      <c r="BO41" s="701"/>
      <c r="BP41" s="701"/>
      <c r="BQ41" s="701"/>
      <c r="BR41" s="701"/>
      <c r="BS41" s="701"/>
      <c r="BT41" s="701"/>
      <c r="BU41" s="702"/>
      <c r="BV41" s="685">
        <v>1</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128</v>
      </c>
      <c r="CS41" s="722"/>
      <c r="CT41" s="722"/>
      <c r="CU41" s="722"/>
      <c r="CV41" s="722"/>
      <c r="CW41" s="722"/>
      <c r="CX41" s="722"/>
      <c r="CY41" s="723"/>
      <c r="CZ41" s="690" t="s">
        <v>226</v>
      </c>
      <c r="DA41" s="720"/>
      <c r="DB41" s="720"/>
      <c r="DC41" s="724"/>
      <c r="DD41" s="694" t="s">
        <v>173</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v>278748</v>
      </c>
      <c r="S42" s="686"/>
      <c r="T42" s="686"/>
      <c r="U42" s="686"/>
      <c r="V42" s="686"/>
      <c r="W42" s="686"/>
      <c r="X42" s="686"/>
      <c r="Y42" s="687"/>
      <c r="Z42" s="688">
        <v>2.6</v>
      </c>
      <c r="AA42" s="688"/>
      <c r="AB42" s="688"/>
      <c r="AC42" s="688"/>
      <c r="AD42" s="689" t="s">
        <v>128</v>
      </c>
      <c r="AE42" s="689"/>
      <c r="AF42" s="689"/>
      <c r="AG42" s="689"/>
      <c r="AH42" s="689"/>
      <c r="AI42" s="689"/>
      <c r="AJ42" s="689"/>
      <c r="AK42" s="689"/>
      <c r="AL42" s="690" t="s">
        <v>226</v>
      </c>
      <c r="AM42" s="691"/>
      <c r="AN42" s="691"/>
      <c r="AO42" s="692"/>
      <c r="AQ42" s="784" t="s">
        <v>352</v>
      </c>
      <c r="AR42" s="785"/>
      <c r="AS42" s="785"/>
      <c r="AT42" s="785"/>
      <c r="AU42" s="785"/>
      <c r="AV42" s="785"/>
      <c r="AW42" s="785"/>
      <c r="AX42" s="785"/>
      <c r="AY42" s="786"/>
      <c r="AZ42" s="776">
        <v>680643</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330</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1146630</v>
      </c>
      <c r="CS42" s="686"/>
      <c r="CT42" s="686"/>
      <c r="CU42" s="686"/>
      <c r="CV42" s="686"/>
      <c r="CW42" s="686"/>
      <c r="CX42" s="686"/>
      <c r="CY42" s="687"/>
      <c r="CZ42" s="690">
        <v>11</v>
      </c>
      <c r="DA42" s="691"/>
      <c r="DB42" s="691"/>
      <c r="DC42" s="703"/>
      <c r="DD42" s="694">
        <v>231012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355</v>
      </c>
      <c r="C43" s="735"/>
      <c r="D43" s="735"/>
      <c r="E43" s="735"/>
      <c r="F43" s="735"/>
      <c r="G43" s="735"/>
      <c r="H43" s="735"/>
      <c r="I43" s="735"/>
      <c r="J43" s="735"/>
      <c r="K43" s="735"/>
      <c r="L43" s="735"/>
      <c r="M43" s="735"/>
      <c r="N43" s="735"/>
      <c r="O43" s="735"/>
      <c r="P43" s="735"/>
      <c r="Q43" s="736"/>
      <c r="R43" s="776">
        <v>10739457</v>
      </c>
      <c r="S43" s="777"/>
      <c r="T43" s="777"/>
      <c r="U43" s="777"/>
      <c r="V43" s="777"/>
      <c r="W43" s="777"/>
      <c r="X43" s="777"/>
      <c r="Y43" s="778"/>
      <c r="Z43" s="779">
        <v>100</v>
      </c>
      <c r="AA43" s="779"/>
      <c r="AB43" s="779"/>
      <c r="AC43" s="779"/>
      <c r="AD43" s="780">
        <v>4741978</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61420</v>
      </c>
      <c r="CS43" s="722"/>
      <c r="CT43" s="722"/>
      <c r="CU43" s="722"/>
      <c r="CV43" s="722"/>
      <c r="CW43" s="722"/>
      <c r="CX43" s="722"/>
      <c r="CY43" s="723"/>
      <c r="CZ43" s="690">
        <v>0.6</v>
      </c>
      <c r="DA43" s="720"/>
      <c r="DB43" s="720"/>
      <c r="DC43" s="724"/>
      <c r="DD43" s="694">
        <v>59076</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1137621</v>
      </c>
      <c r="CS44" s="686"/>
      <c r="CT44" s="686"/>
      <c r="CU44" s="686"/>
      <c r="CV44" s="686"/>
      <c r="CW44" s="686"/>
      <c r="CX44" s="686"/>
      <c r="CY44" s="687"/>
      <c r="CZ44" s="690">
        <v>10.9</v>
      </c>
      <c r="DA44" s="691"/>
      <c r="DB44" s="691"/>
      <c r="DC44" s="703"/>
      <c r="DD44" s="694">
        <v>230904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409516</v>
      </c>
      <c r="CS45" s="722"/>
      <c r="CT45" s="722"/>
      <c r="CU45" s="722"/>
      <c r="CV45" s="722"/>
      <c r="CW45" s="722"/>
      <c r="CX45" s="722"/>
      <c r="CY45" s="723"/>
      <c r="CZ45" s="690">
        <v>3.9</v>
      </c>
      <c r="DA45" s="720"/>
      <c r="DB45" s="720"/>
      <c r="DC45" s="724"/>
      <c r="DD45" s="694">
        <v>40883</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718391</v>
      </c>
      <c r="CS46" s="686"/>
      <c r="CT46" s="686"/>
      <c r="CU46" s="686"/>
      <c r="CV46" s="686"/>
      <c r="CW46" s="686"/>
      <c r="CX46" s="686"/>
      <c r="CY46" s="687"/>
      <c r="CZ46" s="690">
        <v>6.9</v>
      </c>
      <c r="DA46" s="691"/>
      <c r="DB46" s="691"/>
      <c r="DC46" s="703"/>
      <c r="DD46" s="694">
        <v>180307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9009</v>
      </c>
      <c r="CS47" s="722"/>
      <c r="CT47" s="722"/>
      <c r="CU47" s="722"/>
      <c r="CV47" s="722"/>
      <c r="CW47" s="722"/>
      <c r="CX47" s="722"/>
      <c r="CY47" s="723"/>
      <c r="CZ47" s="690">
        <v>0.1</v>
      </c>
      <c r="DA47" s="720"/>
      <c r="DB47" s="720"/>
      <c r="DC47" s="724"/>
      <c r="DD47" s="694">
        <v>108</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226</v>
      </c>
      <c r="CS48" s="686"/>
      <c r="CT48" s="686"/>
      <c r="CU48" s="686"/>
      <c r="CV48" s="686"/>
      <c r="CW48" s="686"/>
      <c r="CX48" s="686"/>
      <c r="CY48" s="687"/>
      <c r="CZ48" s="690" t="s">
        <v>226</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365</v>
      </c>
      <c r="CE49" s="735"/>
      <c r="CF49" s="735"/>
      <c r="CG49" s="735"/>
      <c r="CH49" s="735"/>
      <c r="CI49" s="735"/>
      <c r="CJ49" s="735"/>
      <c r="CK49" s="735"/>
      <c r="CL49" s="735"/>
      <c r="CM49" s="735"/>
      <c r="CN49" s="735"/>
      <c r="CO49" s="735"/>
      <c r="CP49" s="735"/>
      <c r="CQ49" s="736"/>
      <c r="CR49" s="776">
        <v>10422186</v>
      </c>
      <c r="CS49" s="756"/>
      <c r="CT49" s="756"/>
      <c r="CU49" s="756"/>
      <c r="CV49" s="756"/>
      <c r="CW49" s="756"/>
      <c r="CX49" s="756"/>
      <c r="CY49" s="787"/>
      <c r="CZ49" s="781">
        <v>100</v>
      </c>
      <c r="DA49" s="788"/>
      <c r="DB49" s="788"/>
      <c r="DC49" s="789"/>
      <c r="DD49" s="790">
        <v>5914662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7ajKad3GzoRilclWv3NBEClpqmOz8DjqOwv3rwlnd8mdFWn2H54SMTwNx+c4tlEb6vrVNwkl5lQ3Ndym/qPqLA==" saltValue="lN1AG02kO4bZ3RhiVzrC9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10739</v>
      </c>
      <c r="R7" s="821"/>
      <c r="S7" s="821"/>
      <c r="T7" s="821"/>
      <c r="U7" s="821"/>
      <c r="V7" s="821">
        <v>10422</v>
      </c>
      <c r="W7" s="821"/>
      <c r="X7" s="821"/>
      <c r="Y7" s="821"/>
      <c r="Z7" s="821"/>
      <c r="AA7" s="821">
        <v>317</v>
      </c>
      <c r="AB7" s="821"/>
      <c r="AC7" s="821"/>
      <c r="AD7" s="821"/>
      <c r="AE7" s="822"/>
      <c r="AF7" s="823">
        <v>311</v>
      </c>
      <c r="AG7" s="824"/>
      <c r="AH7" s="824"/>
      <c r="AI7" s="824"/>
      <c r="AJ7" s="825"/>
      <c r="AK7" s="860">
        <v>185</v>
      </c>
      <c r="AL7" s="861"/>
      <c r="AM7" s="861"/>
      <c r="AN7" s="861"/>
      <c r="AO7" s="861"/>
      <c r="AP7" s="861">
        <v>9966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607</v>
      </c>
      <c r="BT7" s="865"/>
      <c r="BU7" s="865"/>
      <c r="BV7" s="865"/>
      <c r="BW7" s="865"/>
      <c r="BX7" s="865"/>
      <c r="BY7" s="865"/>
      <c r="BZ7" s="865"/>
      <c r="CA7" s="865"/>
      <c r="CB7" s="865"/>
      <c r="CC7" s="865"/>
      <c r="CD7" s="865"/>
      <c r="CE7" s="865"/>
      <c r="CF7" s="865"/>
      <c r="CG7" s="866"/>
      <c r="CH7" s="857">
        <v>217</v>
      </c>
      <c r="CI7" s="858"/>
      <c r="CJ7" s="858"/>
      <c r="CK7" s="858"/>
      <c r="CL7" s="859"/>
      <c r="CM7" s="857">
        <v>14</v>
      </c>
      <c r="CN7" s="858"/>
      <c r="CO7" s="858"/>
      <c r="CP7" s="858"/>
      <c r="CQ7" s="859"/>
      <c r="CR7" s="857">
        <v>10</v>
      </c>
      <c r="CS7" s="858"/>
      <c r="CT7" s="858"/>
      <c r="CU7" s="858"/>
      <c r="CV7" s="859"/>
      <c r="CW7" s="857">
        <v>242</v>
      </c>
      <c r="CX7" s="858"/>
      <c r="CY7" s="858"/>
      <c r="CZ7" s="858"/>
      <c r="DA7" s="859"/>
      <c r="DB7" s="857" t="s">
        <v>616</v>
      </c>
      <c r="DC7" s="858"/>
      <c r="DD7" s="858"/>
      <c r="DE7" s="858"/>
      <c r="DF7" s="859"/>
      <c r="DG7" s="857">
        <v>846</v>
      </c>
      <c r="DH7" s="858"/>
      <c r="DI7" s="858"/>
      <c r="DJ7" s="858"/>
      <c r="DK7" s="859"/>
      <c r="DL7" s="857" t="s">
        <v>616</v>
      </c>
      <c r="DM7" s="858"/>
      <c r="DN7" s="858"/>
      <c r="DO7" s="858"/>
      <c r="DP7" s="859"/>
      <c r="DQ7" s="857">
        <v>628</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608</v>
      </c>
      <c r="BT8" s="855"/>
      <c r="BU8" s="855"/>
      <c r="BV8" s="855"/>
      <c r="BW8" s="855"/>
      <c r="BX8" s="855"/>
      <c r="BY8" s="855"/>
      <c r="BZ8" s="855"/>
      <c r="CA8" s="855"/>
      <c r="CB8" s="855"/>
      <c r="CC8" s="855"/>
      <c r="CD8" s="855"/>
      <c r="CE8" s="855"/>
      <c r="CF8" s="855"/>
      <c r="CG8" s="856"/>
      <c r="CH8" s="867">
        <v>-4</v>
      </c>
      <c r="CI8" s="868"/>
      <c r="CJ8" s="868"/>
      <c r="CK8" s="868"/>
      <c r="CL8" s="869"/>
      <c r="CM8" s="867">
        <v>153</v>
      </c>
      <c r="CN8" s="868"/>
      <c r="CO8" s="868"/>
      <c r="CP8" s="868"/>
      <c r="CQ8" s="869"/>
      <c r="CR8" s="867">
        <v>2</v>
      </c>
      <c r="CS8" s="868"/>
      <c r="CT8" s="868"/>
      <c r="CU8" s="868"/>
      <c r="CV8" s="869"/>
      <c r="CW8" s="867">
        <v>55</v>
      </c>
      <c r="CX8" s="868"/>
      <c r="CY8" s="868"/>
      <c r="CZ8" s="868"/>
      <c r="DA8" s="869"/>
      <c r="DB8" s="867" t="s">
        <v>616</v>
      </c>
      <c r="DC8" s="868"/>
      <c r="DD8" s="868"/>
      <c r="DE8" s="868"/>
      <c r="DF8" s="869"/>
      <c r="DG8" s="867" t="s">
        <v>616</v>
      </c>
      <c r="DH8" s="868"/>
      <c r="DI8" s="868"/>
      <c r="DJ8" s="868"/>
      <c r="DK8" s="869"/>
      <c r="DL8" s="867" t="s">
        <v>616</v>
      </c>
      <c r="DM8" s="868"/>
      <c r="DN8" s="868"/>
      <c r="DO8" s="868"/>
      <c r="DP8" s="869"/>
      <c r="DQ8" s="867" t="s">
        <v>616</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390</v>
      </c>
      <c r="B23" s="876" t="s">
        <v>391</v>
      </c>
      <c r="C23" s="877"/>
      <c r="D23" s="877"/>
      <c r="E23" s="877"/>
      <c r="F23" s="877"/>
      <c r="G23" s="877"/>
      <c r="H23" s="877"/>
      <c r="I23" s="877"/>
      <c r="J23" s="877"/>
      <c r="K23" s="877"/>
      <c r="L23" s="877"/>
      <c r="M23" s="877"/>
      <c r="N23" s="877"/>
      <c r="O23" s="877"/>
      <c r="P23" s="878"/>
      <c r="Q23" s="879">
        <v>10739</v>
      </c>
      <c r="R23" s="880"/>
      <c r="S23" s="880"/>
      <c r="T23" s="880"/>
      <c r="U23" s="880"/>
      <c r="V23" s="880">
        <v>10422</v>
      </c>
      <c r="W23" s="880"/>
      <c r="X23" s="880"/>
      <c r="Y23" s="880"/>
      <c r="Z23" s="880"/>
      <c r="AA23" s="880">
        <v>317</v>
      </c>
      <c r="AB23" s="880"/>
      <c r="AC23" s="880"/>
      <c r="AD23" s="880"/>
      <c r="AE23" s="881"/>
      <c r="AF23" s="882">
        <v>311</v>
      </c>
      <c r="AG23" s="880"/>
      <c r="AH23" s="880"/>
      <c r="AI23" s="880"/>
      <c r="AJ23" s="883"/>
      <c r="AK23" s="884"/>
      <c r="AL23" s="885"/>
      <c r="AM23" s="885"/>
      <c r="AN23" s="885"/>
      <c r="AO23" s="885"/>
      <c r="AP23" s="880">
        <v>9966</v>
      </c>
      <c r="AQ23" s="880"/>
      <c r="AR23" s="880"/>
      <c r="AS23" s="880"/>
      <c r="AT23" s="880"/>
      <c r="AU23" s="886"/>
      <c r="AV23" s="886"/>
      <c r="AW23" s="886"/>
      <c r="AX23" s="886"/>
      <c r="AY23" s="887"/>
      <c r="AZ23" s="895" t="s">
        <v>392</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403</v>
      </c>
      <c r="C28" s="818"/>
      <c r="D28" s="818"/>
      <c r="E28" s="818"/>
      <c r="F28" s="818"/>
      <c r="G28" s="818"/>
      <c r="H28" s="818"/>
      <c r="I28" s="818"/>
      <c r="J28" s="818"/>
      <c r="K28" s="818"/>
      <c r="L28" s="818"/>
      <c r="M28" s="818"/>
      <c r="N28" s="818"/>
      <c r="O28" s="818"/>
      <c r="P28" s="819"/>
      <c r="Q28" s="908">
        <v>1785</v>
      </c>
      <c r="R28" s="909"/>
      <c r="S28" s="909"/>
      <c r="T28" s="909"/>
      <c r="U28" s="909"/>
      <c r="V28" s="909">
        <v>1760</v>
      </c>
      <c r="W28" s="909"/>
      <c r="X28" s="909"/>
      <c r="Y28" s="909"/>
      <c r="Z28" s="909"/>
      <c r="AA28" s="909">
        <v>26</v>
      </c>
      <c r="AB28" s="909"/>
      <c r="AC28" s="909"/>
      <c r="AD28" s="909"/>
      <c r="AE28" s="910"/>
      <c r="AF28" s="911">
        <v>26</v>
      </c>
      <c r="AG28" s="909"/>
      <c r="AH28" s="909"/>
      <c r="AI28" s="909"/>
      <c r="AJ28" s="912"/>
      <c r="AK28" s="913">
        <v>111</v>
      </c>
      <c r="AL28" s="904"/>
      <c r="AM28" s="904"/>
      <c r="AN28" s="904"/>
      <c r="AO28" s="904"/>
      <c r="AP28" s="904" t="s">
        <v>526</v>
      </c>
      <c r="AQ28" s="904"/>
      <c r="AR28" s="904"/>
      <c r="AS28" s="904"/>
      <c r="AT28" s="904"/>
      <c r="AU28" s="904" t="s">
        <v>526</v>
      </c>
      <c r="AV28" s="904"/>
      <c r="AW28" s="904"/>
      <c r="AX28" s="904"/>
      <c r="AY28" s="904"/>
      <c r="AZ28" s="905" t="s">
        <v>526</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404</v>
      </c>
      <c r="C29" s="842"/>
      <c r="D29" s="842"/>
      <c r="E29" s="842"/>
      <c r="F29" s="842"/>
      <c r="G29" s="842"/>
      <c r="H29" s="842"/>
      <c r="I29" s="842"/>
      <c r="J29" s="842"/>
      <c r="K29" s="842"/>
      <c r="L29" s="842"/>
      <c r="M29" s="842"/>
      <c r="N29" s="842"/>
      <c r="O29" s="842"/>
      <c r="P29" s="843"/>
      <c r="Q29" s="844">
        <v>384</v>
      </c>
      <c r="R29" s="845"/>
      <c r="S29" s="845"/>
      <c r="T29" s="845"/>
      <c r="U29" s="845"/>
      <c r="V29" s="845">
        <v>383</v>
      </c>
      <c r="W29" s="845"/>
      <c r="X29" s="845"/>
      <c r="Y29" s="845"/>
      <c r="Z29" s="845"/>
      <c r="AA29" s="845">
        <v>1</v>
      </c>
      <c r="AB29" s="845"/>
      <c r="AC29" s="845"/>
      <c r="AD29" s="845"/>
      <c r="AE29" s="846"/>
      <c r="AF29" s="847">
        <v>1</v>
      </c>
      <c r="AG29" s="848"/>
      <c r="AH29" s="848"/>
      <c r="AI29" s="848"/>
      <c r="AJ29" s="849"/>
      <c r="AK29" s="916">
        <v>74</v>
      </c>
      <c r="AL29" s="917"/>
      <c r="AM29" s="917"/>
      <c r="AN29" s="917"/>
      <c r="AO29" s="917"/>
      <c r="AP29" s="917" t="s">
        <v>526</v>
      </c>
      <c r="AQ29" s="917"/>
      <c r="AR29" s="917"/>
      <c r="AS29" s="917"/>
      <c r="AT29" s="917"/>
      <c r="AU29" s="917" t="s">
        <v>526</v>
      </c>
      <c r="AV29" s="917"/>
      <c r="AW29" s="917"/>
      <c r="AX29" s="917"/>
      <c r="AY29" s="917"/>
      <c r="AZ29" s="918" t="s">
        <v>526</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405</v>
      </c>
      <c r="C30" s="842"/>
      <c r="D30" s="842"/>
      <c r="E30" s="842"/>
      <c r="F30" s="842"/>
      <c r="G30" s="842"/>
      <c r="H30" s="842"/>
      <c r="I30" s="842"/>
      <c r="J30" s="842"/>
      <c r="K30" s="842"/>
      <c r="L30" s="842"/>
      <c r="M30" s="842"/>
      <c r="N30" s="842"/>
      <c r="O30" s="842"/>
      <c r="P30" s="843"/>
      <c r="Q30" s="844">
        <v>239</v>
      </c>
      <c r="R30" s="845"/>
      <c r="S30" s="845"/>
      <c r="T30" s="845"/>
      <c r="U30" s="845"/>
      <c r="V30" s="845">
        <v>239</v>
      </c>
      <c r="W30" s="845"/>
      <c r="X30" s="845"/>
      <c r="Y30" s="845"/>
      <c r="Z30" s="845"/>
      <c r="AA30" s="845" t="s">
        <v>526</v>
      </c>
      <c r="AB30" s="845"/>
      <c r="AC30" s="845"/>
      <c r="AD30" s="845"/>
      <c r="AE30" s="846"/>
      <c r="AF30" s="847" t="s">
        <v>128</v>
      </c>
      <c r="AG30" s="848"/>
      <c r="AH30" s="848"/>
      <c r="AI30" s="848"/>
      <c r="AJ30" s="849"/>
      <c r="AK30" s="916">
        <v>18</v>
      </c>
      <c r="AL30" s="917"/>
      <c r="AM30" s="917"/>
      <c r="AN30" s="917"/>
      <c r="AO30" s="917"/>
      <c r="AP30" s="917" t="s">
        <v>526</v>
      </c>
      <c r="AQ30" s="917"/>
      <c r="AR30" s="917"/>
      <c r="AS30" s="917"/>
      <c r="AT30" s="917"/>
      <c r="AU30" s="917" t="s">
        <v>526</v>
      </c>
      <c r="AV30" s="917"/>
      <c r="AW30" s="917"/>
      <c r="AX30" s="917"/>
      <c r="AY30" s="917"/>
      <c r="AZ30" s="918" t="s">
        <v>526</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406</v>
      </c>
      <c r="C31" s="842"/>
      <c r="D31" s="842"/>
      <c r="E31" s="842"/>
      <c r="F31" s="842"/>
      <c r="G31" s="842"/>
      <c r="H31" s="842"/>
      <c r="I31" s="842"/>
      <c r="J31" s="842"/>
      <c r="K31" s="842"/>
      <c r="L31" s="842"/>
      <c r="M31" s="842"/>
      <c r="N31" s="842"/>
      <c r="O31" s="842"/>
      <c r="P31" s="843"/>
      <c r="Q31" s="844">
        <v>15</v>
      </c>
      <c r="R31" s="845"/>
      <c r="S31" s="845"/>
      <c r="T31" s="845"/>
      <c r="U31" s="845"/>
      <c r="V31" s="845">
        <v>15</v>
      </c>
      <c r="W31" s="845"/>
      <c r="X31" s="845"/>
      <c r="Y31" s="845"/>
      <c r="Z31" s="845"/>
      <c r="AA31" s="845">
        <v>0</v>
      </c>
      <c r="AB31" s="845"/>
      <c r="AC31" s="845"/>
      <c r="AD31" s="845"/>
      <c r="AE31" s="846"/>
      <c r="AF31" s="847">
        <v>0</v>
      </c>
      <c r="AG31" s="848"/>
      <c r="AH31" s="848"/>
      <c r="AI31" s="848"/>
      <c r="AJ31" s="849"/>
      <c r="AK31" s="916">
        <v>4</v>
      </c>
      <c r="AL31" s="917"/>
      <c r="AM31" s="917"/>
      <c r="AN31" s="917"/>
      <c r="AO31" s="917"/>
      <c r="AP31" s="917" t="s">
        <v>526</v>
      </c>
      <c r="AQ31" s="917"/>
      <c r="AR31" s="917"/>
      <c r="AS31" s="917"/>
      <c r="AT31" s="917"/>
      <c r="AU31" s="917" t="s">
        <v>526</v>
      </c>
      <c r="AV31" s="917"/>
      <c r="AW31" s="917"/>
      <c r="AX31" s="917"/>
      <c r="AY31" s="917"/>
      <c r="AZ31" s="918" t="s">
        <v>526</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407</v>
      </c>
      <c r="C32" s="842"/>
      <c r="D32" s="842"/>
      <c r="E32" s="842"/>
      <c r="F32" s="842"/>
      <c r="G32" s="842"/>
      <c r="H32" s="842"/>
      <c r="I32" s="842"/>
      <c r="J32" s="842"/>
      <c r="K32" s="842"/>
      <c r="L32" s="842"/>
      <c r="M32" s="842"/>
      <c r="N32" s="842"/>
      <c r="O32" s="842"/>
      <c r="P32" s="843"/>
      <c r="Q32" s="844">
        <v>16</v>
      </c>
      <c r="R32" s="845"/>
      <c r="S32" s="845"/>
      <c r="T32" s="845"/>
      <c r="U32" s="845"/>
      <c r="V32" s="845">
        <v>4</v>
      </c>
      <c r="W32" s="845"/>
      <c r="X32" s="845"/>
      <c r="Y32" s="845"/>
      <c r="Z32" s="845"/>
      <c r="AA32" s="845">
        <v>11</v>
      </c>
      <c r="AB32" s="845"/>
      <c r="AC32" s="845"/>
      <c r="AD32" s="845"/>
      <c r="AE32" s="846"/>
      <c r="AF32" s="847">
        <v>11</v>
      </c>
      <c r="AG32" s="848"/>
      <c r="AH32" s="848"/>
      <c r="AI32" s="848"/>
      <c r="AJ32" s="849"/>
      <c r="AK32" s="916" t="s">
        <v>526</v>
      </c>
      <c r="AL32" s="917"/>
      <c r="AM32" s="917"/>
      <c r="AN32" s="917"/>
      <c r="AO32" s="917"/>
      <c r="AP32" s="917" t="s">
        <v>526</v>
      </c>
      <c r="AQ32" s="917"/>
      <c r="AR32" s="917"/>
      <c r="AS32" s="917"/>
      <c r="AT32" s="917"/>
      <c r="AU32" s="917" t="s">
        <v>526</v>
      </c>
      <c r="AV32" s="917"/>
      <c r="AW32" s="917"/>
      <c r="AX32" s="917"/>
      <c r="AY32" s="917"/>
      <c r="AZ32" s="918" t="s">
        <v>526</v>
      </c>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408</v>
      </c>
      <c r="C33" s="842"/>
      <c r="D33" s="842"/>
      <c r="E33" s="842"/>
      <c r="F33" s="842"/>
      <c r="G33" s="842"/>
      <c r="H33" s="842"/>
      <c r="I33" s="842"/>
      <c r="J33" s="842"/>
      <c r="K33" s="842"/>
      <c r="L33" s="842"/>
      <c r="M33" s="842"/>
      <c r="N33" s="842"/>
      <c r="O33" s="842"/>
      <c r="P33" s="843"/>
      <c r="Q33" s="844">
        <v>240</v>
      </c>
      <c r="R33" s="845"/>
      <c r="S33" s="845"/>
      <c r="T33" s="845"/>
      <c r="U33" s="845"/>
      <c r="V33" s="845">
        <v>255</v>
      </c>
      <c r="W33" s="845"/>
      <c r="X33" s="845"/>
      <c r="Y33" s="845"/>
      <c r="Z33" s="845"/>
      <c r="AA33" s="845">
        <v>-15</v>
      </c>
      <c r="AB33" s="845"/>
      <c r="AC33" s="845"/>
      <c r="AD33" s="845"/>
      <c r="AE33" s="846"/>
      <c r="AF33" s="847">
        <v>410</v>
      </c>
      <c r="AG33" s="848"/>
      <c r="AH33" s="848"/>
      <c r="AI33" s="848"/>
      <c r="AJ33" s="849"/>
      <c r="AK33" s="916">
        <v>1</v>
      </c>
      <c r="AL33" s="917"/>
      <c r="AM33" s="917"/>
      <c r="AN33" s="917"/>
      <c r="AO33" s="917"/>
      <c r="AP33" s="917">
        <v>1163</v>
      </c>
      <c r="AQ33" s="917"/>
      <c r="AR33" s="917"/>
      <c r="AS33" s="917"/>
      <c r="AT33" s="917"/>
      <c r="AU33" s="917" t="s">
        <v>526</v>
      </c>
      <c r="AV33" s="917"/>
      <c r="AW33" s="917"/>
      <c r="AX33" s="917"/>
      <c r="AY33" s="917"/>
      <c r="AZ33" s="918" t="s">
        <v>526</v>
      </c>
      <c r="BA33" s="918"/>
      <c r="BB33" s="918"/>
      <c r="BC33" s="918"/>
      <c r="BD33" s="918"/>
      <c r="BE33" s="914" t="s">
        <v>409</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410</v>
      </c>
      <c r="C34" s="842"/>
      <c r="D34" s="842"/>
      <c r="E34" s="842"/>
      <c r="F34" s="842"/>
      <c r="G34" s="842"/>
      <c r="H34" s="842"/>
      <c r="I34" s="842"/>
      <c r="J34" s="842"/>
      <c r="K34" s="842"/>
      <c r="L34" s="842"/>
      <c r="M34" s="842"/>
      <c r="N34" s="842"/>
      <c r="O34" s="842"/>
      <c r="P34" s="843"/>
      <c r="Q34" s="844">
        <v>576</v>
      </c>
      <c r="R34" s="845"/>
      <c r="S34" s="845"/>
      <c r="T34" s="845"/>
      <c r="U34" s="845"/>
      <c r="V34" s="845">
        <v>560</v>
      </c>
      <c r="W34" s="845"/>
      <c r="X34" s="845"/>
      <c r="Y34" s="845"/>
      <c r="Z34" s="845"/>
      <c r="AA34" s="845">
        <v>16</v>
      </c>
      <c r="AB34" s="845"/>
      <c r="AC34" s="845"/>
      <c r="AD34" s="845"/>
      <c r="AE34" s="846"/>
      <c r="AF34" s="847">
        <v>403</v>
      </c>
      <c r="AG34" s="848"/>
      <c r="AH34" s="848"/>
      <c r="AI34" s="848"/>
      <c r="AJ34" s="849"/>
      <c r="AK34" s="916">
        <v>100</v>
      </c>
      <c r="AL34" s="917"/>
      <c r="AM34" s="917"/>
      <c r="AN34" s="917"/>
      <c r="AO34" s="917"/>
      <c r="AP34" s="917">
        <v>1841</v>
      </c>
      <c r="AQ34" s="917"/>
      <c r="AR34" s="917"/>
      <c r="AS34" s="917"/>
      <c r="AT34" s="917"/>
      <c r="AU34" s="917">
        <v>659</v>
      </c>
      <c r="AV34" s="917"/>
      <c r="AW34" s="917"/>
      <c r="AX34" s="917"/>
      <c r="AY34" s="917"/>
      <c r="AZ34" s="918" t="s">
        <v>526</v>
      </c>
      <c r="BA34" s="918"/>
      <c r="BB34" s="918"/>
      <c r="BC34" s="918"/>
      <c r="BD34" s="918"/>
      <c r="BE34" s="914" t="s">
        <v>409</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411</v>
      </c>
      <c r="C35" s="842"/>
      <c r="D35" s="842"/>
      <c r="E35" s="842"/>
      <c r="F35" s="842"/>
      <c r="G35" s="842"/>
      <c r="H35" s="842"/>
      <c r="I35" s="842"/>
      <c r="J35" s="842"/>
      <c r="K35" s="842"/>
      <c r="L35" s="842"/>
      <c r="M35" s="842"/>
      <c r="N35" s="842"/>
      <c r="O35" s="842"/>
      <c r="P35" s="843"/>
      <c r="Q35" s="844">
        <v>349</v>
      </c>
      <c r="R35" s="845"/>
      <c r="S35" s="845"/>
      <c r="T35" s="845"/>
      <c r="U35" s="845"/>
      <c r="V35" s="845">
        <v>339</v>
      </c>
      <c r="W35" s="845"/>
      <c r="X35" s="845"/>
      <c r="Y35" s="845"/>
      <c r="Z35" s="845"/>
      <c r="AA35" s="845">
        <v>10</v>
      </c>
      <c r="AB35" s="845"/>
      <c r="AC35" s="845"/>
      <c r="AD35" s="845"/>
      <c r="AE35" s="846"/>
      <c r="AF35" s="847">
        <v>10</v>
      </c>
      <c r="AG35" s="848"/>
      <c r="AH35" s="848"/>
      <c r="AI35" s="848"/>
      <c r="AJ35" s="849"/>
      <c r="AK35" s="916" t="s">
        <v>526</v>
      </c>
      <c r="AL35" s="917"/>
      <c r="AM35" s="917"/>
      <c r="AN35" s="917"/>
      <c r="AO35" s="917"/>
      <c r="AP35" s="917">
        <v>347</v>
      </c>
      <c r="AQ35" s="917"/>
      <c r="AR35" s="917"/>
      <c r="AS35" s="917"/>
      <c r="AT35" s="917"/>
      <c r="AU35" s="917" t="s">
        <v>526</v>
      </c>
      <c r="AV35" s="917"/>
      <c r="AW35" s="917"/>
      <c r="AX35" s="917"/>
      <c r="AY35" s="917"/>
      <c r="AZ35" s="918" t="s">
        <v>526</v>
      </c>
      <c r="BA35" s="918"/>
      <c r="BB35" s="918"/>
      <c r="BC35" s="918"/>
      <c r="BD35" s="918"/>
      <c r="BE35" s="914" t="s">
        <v>412</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390</v>
      </c>
      <c r="B63" s="876" t="s">
        <v>414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860</v>
      </c>
      <c r="AG63" s="928"/>
      <c r="AH63" s="928"/>
      <c r="AI63" s="928"/>
      <c r="AJ63" s="929"/>
      <c r="AK63" s="930"/>
      <c r="AL63" s="925"/>
      <c r="AM63" s="925"/>
      <c r="AN63" s="925"/>
      <c r="AO63" s="925"/>
      <c r="AP63" s="928">
        <v>3351</v>
      </c>
      <c r="AQ63" s="928"/>
      <c r="AR63" s="928"/>
      <c r="AS63" s="928"/>
      <c r="AT63" s="928"/>
      <c r="AU63" s="928">
        <v>659</v>
      </c>
      <c r="AV63" s="928"/>
      <c r="AW63" s="928"/>
      <c r="AX63" s="928"/>
      <c r="AY63" s="928"/>
      <c r="AZ63" s="932"/>
      <c r="BA63" s="932"/>
      <c r="BB63" s="932"/>
      <c r="BC63" s="932"/>
      <c r="BD63" s="932"/>
      <c r="BE63" s="933"/>
      <c r="BF63" s="933"/>
      <c r="BG63" s="933"/>
      <c r="BH63" s="933"/>
      <c r="BI63" s="934"/>
      <c r="BJ63" s="935" t="s">
        <v>415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417</v>
      </c>
      <c r="B66" s="827"/>
      <c r="C66" s="827"/>
      <c r="D66" s="827"/>
      <c r="E66" s="827"/>
      <c r="F66" s="827"/>
      <c r="G66" s="827"/>
      <c r="H66" s="827"/>
      <c r="I66" s="827"/>
      <c r="J66" s="827"/>
      <c r="K66" s="827"/>
      <c r="L66" s="827"/>
      <c r="M66" s="827"/>
      <c r="N66" s="827"/>
      <c r="O66" s="827"/>
      <c r="P66" s="828"/>
      <c r="Q66" s="803" t="s">
        <v>418</v>
      </c>
      <c r="R66" s="804"/>
      <c r="S66" s="804"/>
      <c r="T66" s="804"/>
      <c r="U66" s="805"/>
      <c r="V66" s="803" t="s">
        <v>419</v>
      </c>
      <c r="W66" s="804"/>
      <c r="X66" s="804"/>
      <c r="Y66" s="804"/>
      <c r="Z66" s="805"/>
      <c r="AA66" s="803" t="s">
        <v>420</v>
      </c>
      <c r="AB66" s="804"/>
      <c r="AC66" s="804"/>
      <c r="AD66" s="804"/>
      <c r="AE66" s="805"/>
      <c r="AF66" s="938" t="s">
        <v>421</v>
      </c>
      <c r="AG66" s="899"/>
      <c r="AH66" s="899"/>
      <c r="AI66" s="899"/>
      <c r="AJ66" s="939"/>
      <c r="AK66" s="803" t="s">
        <v>422</v>
      </c>
      <c r="AL66" s="827"/>
      <c r="AM66" s="827"/>
      <c r="AN66" s="827"/>
      <c r="AO66" s="828"/>
      <c r="AP66" s="803" t="s">
        <v>423</v>
      </c>
      <c r="AQ66" s="804"/>
      <c r="AR66" s="804"/>
      <c r="AS66" s="804"/>
      <c r="AT66" s="805"/>
      <c r="AU66" s="803" t="s">
        <v>424</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590</v>
      </c>
      <c r="C68" s="956"/>
      <c r="D68" s="956"/>
      <c r="E68" s="956"/>
      <c r="F68" s="956"/>
      <c r="G68" s="956"/>
      <c r="H68" s="956"/>
      <c r="I68" s="956"/>
      <c r="J68" s="956"/>
      <c r="K68" s="956"/>
      <c r="L68" s="956"/>
      <c r="M68" s="956"/>
      <c r="N68" s="956"/>
      <c r="O68" s="956"/>
      <c r="P68" s="957"/>
      <c r="Q68" s="958"/>
      <c r="R68" s="952"/>
      <c r="S68" s="952"/>
      <c r="T68" s="952"/>
      <c r="U68" s="952"/>
      <c r="V68" s="952"/>
      <c r="W68" s="952"/>
      <c r="X68" s="952"/>
      <c r="Y68" s="952"/>
      <c r="Z68" s="952"/>
      <c r="AA68" s="952"/>
      <c r="AB68" s="952"/>
      <c r="AC68" s="952"/>
      <c r="AD68" s="952"/>
      <c r="AE68" s="952"/>
      <c r="AF68" s="952"/>
      <c r="AG68" s="952"/>
      <c r="AH68" s="952"/>
      <c r="AI68" s="952"/>
      <c r="AJ68" s="952"/>
      <c r="AK68" s="952"/>
      <c r="AL68" s="952"/>
      <c r="AM68" s="952"/>
      <c r="AN68" s="952"/>
      <c r="AO68" s="952"/>
      <c r="AP68" s="952"/>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591</v>
      </c>
      <c r="C69" s="960"/>
      <c r="D69" s="960"/>
      <c r="E69" s="960"/>
      <c r="F69" s="960"/>
      <c r="G69" s="960"/>
      <c r="H69" s="960"/>
      <c r="I69" s="960"/>
      <c r="J69" s="960"/>
      <c r="K69" s="960"/>
      <c r="L69" s="960"/>
      <c r="M69" s="960"/>
      <c r="N69" s="960"/>
      <c r="O69" s="960"/>
      <c r="P69" s="961"/>
      <c r="Q69" s="962">
        <v>322</v>
      </c>
      <c r="R69" s="917"/>
      <c r="S69" s="917"/>
      <c r="T69" s="917"/>
      <c r="U69" s="917"/>
      <c r="V69" s="917">
        <v>281</v>
      </c>
      <c r="W69" s="917"/>
      <c r="X69" s="917"/>
      <c r="Y69" s="917"/>
      <c r="Z69" s="917"/>
      <c r="AA69" s="917">
        <v>41</v>
      </c>
      <c r="AB69" s="917"/>
      <c r="AC69" s="917"/>
      <c r="AD69" s="917"/>
      <c r="AE69" s="917"/>
      <c r="AF69" s="917">
        <v>41</v>
      </c>
      <c r="AG69" s="917"/>
      <c r="AH69" s="917"/>
      <c r="AI69" s="917"/>
      <c r="AJ69" s="917"/>
      <c r="AK69" s="917" t="s">
        <v>617</v>
      </c>
      <c r="AL69" s="917"/>
      <c r="AM69" s="917"/>
      <c r="AN69" s="917"/>
      <c r="AO69" s="917"/>
      <c r="AP69" s="917" t="s">
        <v>617</v>
      </c>
      <c r="AQ69" s="917"/>
      <c r="AR69" s="917"/>
      <c r="AS69" s="917"/>
      <c r="AT69" s="917"/>
      <c r="AU69" s="917" t="s">
        <v>617</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592</v>
      </c>
      <c r="C70" s="960"/>
      <c r="D70" s="960"/>
      <c r="E70" s="960"/>
      <c r="F70" s="960"/>
      <c r="G70" s="960"/>
      <c r="H70" s="960"/>
      <c r="I70" s="960"/>
      <c r="J70" s="960"/>
      <c r="K70" s="960"/>
      <c r="L70" s="960"/>
      <c r="M70" s="960"/>
      <c r="N70" s="960"/>
      <c r="O70" s="960"/>
      <c r="P70" s="961"/>
      <c r="Q70" s="962">
        <v>419</v>
      </c>
      <c r="R70" s="917"/>
      <c r="S70" s="917"/>
      <c r="T70" s="917"/>
      <c r="U70" s="917"/>
      <c r="V70" s="917">
        <v>389</v>
      </c>
      <c r="W70" s="917"/>
      <c r="X70" s="917"/>
      <c r="Y70" s="917"/>
      <c r="Z70" s="917"/>
      <c r="AA70" s="917">
        <v>30</v>
      </c>
      <c r="AB70" s="917"/>
      <c r="AC70" s="917"/>
      <c r="AD70" s="917"/>
      <c r="AE70" s="917"/>
      <c r="AF70" s="917">
        <v>30</v>
      </c>
      <c r="AG70" s="917"/>
      <c r="AH70" s="917"/>
      <c r="AI70" s="917"/>
      <c r="AJ70" s="917"/>
      <c r="AK70" s="917">
        <v>16</v>
      </c>
      <c r="AL70" s="917"/>
      <c r="AM70" s="917"/>
      <c r="AN70" s="917"/>
      <c r="AO70" s="917"/>
      <c r="AP70" s="917">
        <v>49</v>
      </c>
      <c r="AQ70" s="917"/>
      <c r="AR70" s="917"/>
      <c r="AS70" s="917"/>
      <c r="AT70" s="917"/>
      <c r="AU70" s="917">
        <v>6</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593</v>
      </c>
      <c r="C71" s="960"/>
      <c r="D71" s="960"/>
      <c r="E71" s="960"/>
      <c r="F71" s="960"/>
      <c r="G71" s="960"/>
      <c r="H71" s="960"/>
      <c r="I71" s="960"/>
      <c r="J71" s="960"/>
      <c r="K71" s="960"/>
      <c r="L71" s="960"/>
      <c r="M71" s="960"/>
      <c r="N71" s="960"/>
      <c r="O71" s="960"/>
      <c r="P71" s="961"/>
      <c r="Q71" s="962">
        <v>20460</v>
      </c>
      <c r="R71" s="917"/>
      <c r="S71" s="917"/>
      <c r="T71" s="917"/>
      <c r="U71" s="917"/>
      <c r="V71" s="917">
        <v>19765</v>
      </c>
      <c r="W71" s="917"/>
      <c r="X71" s="917"/>
      <c r="Y71" s="917"/>
      <c r="Z71" s="917"/>
      <c r="AA71" s="917">
        <v>695</v>
      </c>
      <c r="AB71" s="917"/>
      <c r="AC71" s="917"/>
      <c r="AD71" s="917"/>
      <c r="AE71" s="917"/>
      <c r="AF71" s="917">
        <v>695</v>
      </c>
      <c r="AG71" s="917"/>
      <c r="AH71" s="917"/>
      <c r="AI71" s="917"/>
      <c r="AJ71" s="917"/>
      <c r="AK71" s="917">
        <v>401</v>
      </c>
      <c r="AL71" s="917"/>
      <c r="AM71" s="917"/>
      <c r="AN71" s="917"/>
      <c r="AO71" s="917"/>
      <c r="AP71" s="917" t="s">
        <v>617</v>
      </c>
      <c r="AQ71" s="917"/>
      <c r="AR71" s="917"/>
      <c r="AS71" s="917"/>
      <c r="AT71" s="917"/>
      <c r="AU71" s="917" t="s">
        <v>617</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594</v>
      </c>
      <c r="C72" s="960"/>
      <c r="D72" s="960"/>
      <c r="E72" s="960"/>
      <c r="F72" s="960"/>
      <c r="G72" s="960"/>
      <c r="H72" s="960"/>
      <c r="I72" s="960"/>
      <c r="J72" s="960"/>
      <c r="K72" s="960"/>
      <c r="L72" s="960"/>
      <c r="M72" s="960"/>
      <c r="N72" s="960"/>
      <c r="O72" s="960"/>
      <c r="P72" s="961"/>
      <c r="Q72" s="962">
        <v>2795</v>
      </c>
      <c r="R72" s="917"/>
      <c r="S72" s="917"/>
      <c r="T72" s="917"/>
      <c r="U72" s="917"/>
      <c r="V72" s="917">
        <v>2659</v>
      </c>
      <c r="W72" s="917"/>
      <c r="X72" s="917"/>
      <c r="Y72" s="917"/>
      <c r="Z72" s="917"/>
      <c r="AA72" s="917">
        <v>136</v>
      </c>
      <c r="AB72" s="917"/>
      <c r="AC72" s="917"/>
      <c r="AD72" s="917"/>
      <c r="AE72" s="917"/>
      <c r="AF72" s="917">
        <v>135</v>
      </c>
      <c r="AG72" s="917"/>
      <c r="AH72" s="917"/>
      <c r="AI72" s="917"/>
      <c r="AJ72" s="917"/>
      <c r="AK72" s="917" t="s">
        <v>617</v>
      </c>
      <c r="AL72" s="917"/>
      <c r="AM72" s="917"/>
      <c r="AN72" s="917"/>
      <c r="AO72" s="917"/>
      <c r="AP72" s="917">
        <v>715</v>
      </c>
      <c r="AQ72" s="917"/>
      <c r="AR72" s="917"/>
      <c r="AS72" s="917"/>
      <c r="AT72" s="917"/>
      <c r="AU72" s="917">
        <v>82</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595</v>
      </c>
      <c r="C73" s="960"/>
      <c r="D73" s="960"/>
      <c r="E73" s="960"/>
      <c r="F73" s="960"/>
      <c r="G73" s="960"/>
      <c r="H73" s="960"/>
      <c r="I73" s="960"/>
      <c r="J73" s="960"/>
      <c r="K73" s="960"/>
      <c r="L73" s="960"/>
      <c r="M73" s="960"/>
      <c r="N73" s="960"/>
      <c r="O73" s="960"/>
      <c r="P73" s="961"/>
      <c r="Q73" s="962">
        <v>26</v>
      </c>
      <c r="R73" s="917"/>
      <c r="S73" s="917"/>
      <c r="T73" s="917"/>
      <c r="U73" s="917"/>
      <c r="V73" s="917">
        <v>14</v>
      </c>
      <c r="W73" s="917"/>
      <c r="X73" s="917"/>
      <c r="Y73" s="917"/>
      <c r="Z73" s="917"/>
      <c r="AA73" s="917">
        <v>12</v>
      </c>
      <c r="AB73" s="917"/>
      <c r="AC73" s="917"/>
      <c r="AD73" s="917"/>
      <c r="AE73" s="917"/>
      <c r="AF73" s="917">
        <v>12</v>
      </c>
      <c r="AG73" s="917"/>
      <c r="AH73" s="917"/>
      <c r="AI73" s="917"/>
      <c r="AJ73" s="917"/>
      <c r="AK73" s="917" t="s">
        <v>617</v>
      </c>
      <c r="AL73" s="917"/>
      <c r="AM73" s="917"/>
      <c r="AN73" s="917"/>
      <c r="AO73" s="917"/>
      <c r="AP73" s="917" t="s">
        <v>617</v>
      </c>
      <c r="AQ73" s="917"/>
      <c r="AR73" s="917"/>
      <c r="AS73" s="917"/>
      <c r="AT73" s="917"/>
      <c r="AU73" s="917" t="s">
        <v>617</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596</v>
      </c>
      <c r="C74" s="960"/>
      <c r="D74" s="960"/>
      <c r="E74" s="960"/>
      <c r="F74" s="960"/>
      <c r="G74" s="960"/>
      <c r="H74" s="960"/>
      <c r="I74" s="960"/>
      <c r="J74" s="960"/>
      <c r="K74" s="960"/>
      <c r="L74" s="960"/>
      <c r="M74" s="960"/>
      <c r="N74" s="960"/>
      <c r="O74" s="960"/>
      <c r="P74" s="961"/>
      <c r="Q74" s="962">
        <v>1291</v>
      </c>
      <c r="R74" s="917"/>
      <c r="S74" s="917"/>
      <c r="T74" s="917"/>
      <c r="U74" s="917"/>
      <c r="V74" s="917">
        <v>1258</v>
      </c>
      <c r="W74" s="917"/>
      <c r="X74" s="917"/>
      <c r="Y74" s="917"/>
      <c r="Z74" s="917"/>
      <c r="AA74" s="917">
        <v>33</v>
      </c>
      <c r="AB74" s="917"/>
      <c r="AC74" s="917"/>
      <c r="AD74" s="917"/>
      <c r="AE74" s="917"/>
      <c r="AF74" s="917">
        <v>33</v>
      </c>
      <c r="AG74" s="917"/>
      <c r="AH74" s="917"/>
      <c r="AI74" s="917"/>
      <c r="AJ74" s="917"/>
      <c r="AK74" s="917">
        <v>95</v>
      </c>
      <c r="AL74" s="917"/>
      <c r="AM74" s="917"/>
      <c r="AN74" s="917"/>
      <c r="AO74" s="917"/>
      <c r="AP74" s="917" t="s">
        <v>617</v>
      </c>
      <c r="AQ74" s="917"/>
      <c r="AR74" s="917"/>
      <c r="AS74" s="917"/>
      <c r="AT74" s="917"/>
      <c r="AU74" s="917" t="s">
        <v>619</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597</v>
      </c>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598</v>
      </c>
      <c r="C76" s="960"/>
      <c r="D76" s="960"/>
      <c r="E76" s="960"/>
      <c r="F76" s="960"/>
      <c r="G76" s="960"/>
      <c r="H76" s="960"/>
      <c r="I76" s="960"/>
      <c r="J76" s="960"/>
      <c r="K76" s="960"/>
      <c r="L76" s="960"/>
      <c r="M76" s="960"/>
      <c r="N76" s="960"/>
      <c r="O76" s="960"/>
      <c r="P76" s="961"/>
      <c r="Q76" s="965">
        <v>600</v>
      </c>
      <c r="R76" s="966"/>
      <c r="S76" s="966"/>
      <c r="T76" s="966"/>
      <c r="U76" s="916"/>
      <c r="V76" s="967">
        <v>537</v>
      </c>
      <c r="W76" s="966"/>
      <c r="X76" s="966"/>
      <c r="Y76" s="966"/>
      <c r="Z76" s="916"/>
      <c r="AA76" s="967">
        <v>63</v>
      </c>
      <c r="AB76" s="966"/>
      <c r="AC76" s="966"/>
      <c r="AD76" s="966"/>
      <c r="AE76" s="916"/>
      <c r="AF76" s="967">
        <v>63</v>
      </c>
      <c r="AG76" s="966"/>
      <c r="AH76" s="966"/>
      <c r="AI76" s="966"/>
      <c r="AJ76" s="916"/>
      <c r="AK76" s="967">
        <v>127</v>
      </c>
      <c r="AL76" s="966"/>
      <c r="AM76" s="966"/>
      <c r="AN76" s="966"/>
      <c r="AO76" s="916"/>
      <c r="AP76" s="967" t="s">
        <v>617</v>
      </c>
      <c r="AQ76" s="966"/>
      <c r="AR76" s="966"/>
      <c r="AS76" s="966"/>
      <c r="AT76" s="916"/>
      <c r="AU76" s="967" t="s">
        <v>617</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599</v>
      </c>
      <c r="C77" s="960"/>
      <c r="D77" s="960"/>
      <c r="E77" s="960"/>
      <c r="F77" s="960"/>
      <c r="G77" s="960"/>
      <c r="H77" s="960"/>
      <c r="I77" s="960"/>
      <c r="J77" s="960"/>
      <c r="K77" s="960"/>
      <c r="L77" s="960"/>
      <c r="M77" s="960"/>
      <c r="N77" s="960"/>
      <c r="O77" s="960"/>
      <c r="P77" s="961"/>
      <c r="Q77" s="965">
        <v>296986</v>
      </c>
      <c r="R77" s="966"/>
      <c r="S77" s="966"/>
      <c r="T77" s="966"/>
      <c r="U77" s="916"/>
      <c r="V77" s="967">
        <v>274820</v>
      </c>
      <c r="W77" s="966"/>
      <c r="X77" s="966"/>
      <c r="Y77" s="966"/>
      <c r="Z77" s="916"/>
      <c r="AA77" s="967">
        <v>22166</v>
      </c>
      <c r="AB77" s="966"/>
      <c r="AC77" s="966"/>
      <c r="AD77" s="966"/>
      <c r="AE77" s="916"/>
      <c r="AF77" s="967">
        <v>22166</v>
      </c>
      <c r="AG77" s="966"/>
      <c r="AH77" s="966"/>
      <c r="AI77" s="966"/>
      <c r="AJ77" s="916"/>
      <c r="AK77" s="967">
        <v>255</v>
      </c>
      <c r="AL77" s="966"/>
      <c r="AM77" s="966"/>
      <c r="AN77" s="966"/>
      <c r="AO77" s="916"/>
      <c r="AP77" s="967" t="s">
        <v>617</v>
      </c>
      <c r="AQ77" s="966"/>
      <c r="AR77" s="966"/>
      <c r="AS77" s="966"/>
      <c r="AT77" s="916"/>
      <c r="AU77" s="967" t="s">
        <v>617</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600</v>
      </c>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598</v>
      </c>
      <c r="C79" s="960"/>
      <c r="D79" s="960"/>
      <c r="E79" s="960"/>
      <c r="F79" s="960"/>
      <c r="G79" s="960"/>
      <c r="H79" s="960"/>
      <c r="I79" s="960"/>
      <c r="J79" s="960"/>
      <c r="K79" s="960"/>
      <c r="L79" s="960"/>
      <c r="M79" s="960"/>
      <c r="N79" s="960"/>
      <c r="O79" s="960"/>
      <c r="P79" s="961"/>
      <c r="Q79" s="962">
        <v>6467</v>
      </c>
      <c r="R79" s="917"/>
      <c r="S79" s="917"/>
      <c r="T79" s="917"/>
      <c r="U79" s="917"/>
      <c r="V79" s="917">
        <v>5925</v>
      </c>
      <c r="W79" s="917"/>
      <c r="X79" s="917"/>
      <c r="Y79" s="917"/>
      <c r="Z79" s="917"/>
      <c r="AA79" s="917">
        <v>542</v>
      </c>
      <c r="AB79" s="917"/>
      <c r="AC79" s="917"/>
      <c r="AD79" s="917"/>
      <c r="AE79" s="917"/>
      <c r="AF79" s="917">
        <v>550</v>
      </c>
      <c r="AG79" s="917"/>
      <c r="AH79" s="917"/>
      <c r="AI79" s="917"/>
      <c r="AJ79" s="917"/>
      <c r="AK79" s="917">
        <v>550</v>
      </c>
      <c r="AL79" s="917"/>
      <c r="AM79" s="917"/>
      <c r="AN79" s="917"/>
      <c r="AO79" s="917"/>
      <c r="AP79" s="917" t="s">
        <v>617</v>
      </c>
      <c r="AQ79" s="917"/>
      <c r="AR79" s="917"/>
      <c r="AS79" s="917"/>
      <c r="AT79" s="917"/>
      <c r="AU79" s="917" t="s">
        <v>617</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601</v>
      </c>
      <c r="C80" s="960"/>
      <c r="D80" s="960"/>
      <c r="E80" s="960"/>
      <c r="F80" s="960"/>
      <c r="G80" s="960"/>
      <c r="H80" s="960"/>
      <c r="I80" s="960"/>
      <c r="J80" s="960"/>
      <c r="K80" s="960"/>
      <c r="L80" s="960"/>
      <c r="M80" s="960"/>
      <c r="N80" s="960"/>
      <c r="O80" s="960"/>
      <c r="P80" s="961"/>
      <c r="Q80" s="962">
        <v>15</v>
      </c>
      <c r="R80" s="917"/>
      <c r="S80" s="917"/>
      <c r="T80" s="917"/>
      <c r="U80" s="917"/>
      <c r="V80" s="917">
        <v>6</v>
      </c>
      <c r="W80" s="917"/>
      <c r="X80" s="917"/>
      <c r="Y80" s="917"/>
      <c r="Z80" s="917"/>
      <c r="AA80" s="917">
        <v>9</v>
      </c>
      <c r="AB80" s="917"/>
      <c r="AC80" s="917"/>
      <c r="AD80" s="917"/>
      <c r="AE80" s="917"/>
      <c r="AF80" s="917">
        <v>1</v>
      </c>
      <c r="AG80" s="917"/>
      <c r="AH80" s="917"/>
      <c r="AI80" s="917"/>
      <c r="AJ80" s="917"/>
      <c r="AK80" s="917">
        <v>10</v>
      </c>
      <c r="AL80" s="917"/>
      <c r="AM80" s="917"/>
      <c r="AN80" s="917"/>
      <c r="AO80" s="917"/>
      <c r="AP80" s="917" t="s">
        <v>617</v>
      </c>
      <c r="AQ80" s="917"/>
      <c r="AR80" s="917"/>
      <c r="AS80" s="917"/>
      <c r="AT80" s="917"/>
      <c r="AU80" s="917" t="s">
        <v>617</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t="s">
        <v>602</v>
      </c>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t="s">
        <v>598</v>
      </c>
      <c r="C82" s="960"/>
      <c r="D82" s="960"/>
      <c r="E82" s="960"/>
      <c r="F82" s="960"/>
      <c r="G82" s="960"/>
      <c r="H82" s="960"/>
      <c r="I82" s="960"/>
      <c r="J82" s="960"/>
      <c r="K82" s="960"/>
      <c r="L82" s="960"/>
      <c r="M82" s="960"/>
      <c r="N82" s="960"/>
      <c r="O82" s="960"/>
      <c r="P82" s="961"/>
      <c r="Q82" s="962">
        <v>7</v>
      </c>
      <c r="R82" s="917"/>
      <c r="S82" s="917"/>
      <c r="T82" s="917"/>
      <c r="U82" s="917"/>
      <c r="V82" s="917">
        <v>7</v>
      </c>
      <c r="W82" s="917"/>
      <c r="X82" s="917"/>
      <c r="Y82" s="917"/>
      <c r="Z82" s="917"/>
      <c r="AA82" s="917" t="s">
        <v>617</v>
      </c>
      <c r="AB82" s="917"/>
      <c r="AC82" s="917"/>
      <c r="AD82" s="917"/>
      <c r="AE82" s="917"/>
      <c r="AF82" s="917" t="s">
        <v>526</v>
      </c>
      <c r="AG82" s="917"/>
      <c r="AH82" s="917"/>
      <c r="AI82" s="917"/>
      <c r="AJ82" s="917"/>
      <c r="AK82" s="917">
        <v>7</v>
      </c>
      <c r="AL82" s="917"/>
      <c r="AM82" s="917"/>
      <c r="AN82" s="917"/>
      <c r="AO82" s="917"/>
      <c r="AP82" s="917" t="s">
        <v>620</v>
      </c>
      <c r="AQ82" s="917"/>
      <c r="AR82" s="917"/>
      <c r="AS82" s="917"/>
      <c r="AT82" s="917"/>
      <c r="AU82" s="917" t="s">
        <v>617</v>
      </c>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t="s">
        <v>603</v>
      </c>
      <c r="C83" s="960"/>
      <c r="D83" s="960"/>
      <c r="E83" s="960"/>
      <c r="F83" s="960"/>
      <c r="G83" s="960"/>
      <c r="H83" s="960"/>
      <c r="I83" s="960"/>
      <c r="J83" s="960"/>
      <c r="K83" s="960"/>
      <c r="L83" s="960"/>
      <c r="M83" s="960"/>
      <c r="N83" s="960"/>
      <c r="O83" s="960"/>
      <c r="P83" s="961"/>
      <c r="Q83" s="962">
        <v>120</v>
      </c>
      <c r="R83" s="917"/>
      <c r="S83" s="917"/>
      <c r="T83" s="917"/>
      <c r="U83" s="917"/>
      <c r="V83" s="917">
        <v>120</v>
      </c>
      <c r="W83" s="917"/>
      <c r="X83" s="917"/>
      <c r="Y83" s="917"/>
      <c r="Z83" s="917"/>
      <c r="AA83" s="917" t="s">
        <v>617</v>
      </c>
      <c r="AB83" s="917"/>
      <c r="AC83" s="917"/>
      <c r="AD83" s="917"/>
      <c r="AE83" s="917"/>
      <c r="AF83" s="917" t="s">
        <v>526</v>
      </c>
      <c r="AG83" s="917"/>
      <c r="AH83" s="917"/>
      <c r="AI83" s="917"/>
      <c r="AJ83" s="917"/>
      <c r="AK83" s="917" t="s">
        <v>617</v>
      </c>
      <c r="AL83" s="917"/>
      <c r="AM83" s="917"/>
      <c r="AN83" s="917"/>
      <c r="AO83" s="917"/>
      <c r="AP83" s="917">
        <v>231</v>
      </c>
      <c r="AQ83" s="917"/>
      <c r="AR83" s="917"/>
      <c r="AS83" s="917"/>
      <c r="AT83" s="917"/>
      <c r="AU83" s="917">
        <v>67</v>
      </c>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t="s">
        <v>604</v>
      </c>
      <c r="C84" s="960"/>
      <c r="D84" s="960"/>
      <c r="E84" s="960"/>
      <c r="F84" s="960"/>
      <c r="G84" s="960"/>
      <c r="H84" s="960"/>
      <c r="I84" s="960"/>
      <c r="J84" s="960"/>
      <c r="K84" s="960"/>
      <c r="L84" s="960"/>
      <c r="M84" s="960"/>
      <c r="N84" s="960"/>
      <c r="O84" s="960"/>
      <c r="P84" s="961"/>
      <c r="Q84" s="962">
        <v>195</v>
      </c>
      <c r="R84" s="917"/>
      <c r="S84" s="917"/>
      <c r="T84" s="917"/>
      <c r="U84" s="917"/>
      <c r="V84" s="917">
        <v>186</v>
      </c>
      <c r="W84" s="917"/>
      <c r="X84" s="917"/>
      <c r="Y84" s="917"/>
      <c r="Z84" s="917"/>
      <c r="AA84" s="917">
        <v>9</v>
      </c>
      <c r="AB84" s="917"/>
      <c r="AC84" s="917"/>
      <c r="AD84" s="917"/>
      <c r="AE84" s="917"/>
      <c r="AF84" s="917">
        <v>9</v>
      </c>
      <c r="AG84" s="917"/>
      <c r="AH84" s="917"/>
      <c r="AI84" s="917"/>
      <c r="AJ84" s="917"/>
      <c r="AK84" s="917" t="s">
        <v>618</v>
      </c>
      <c r="AL84" s="917"/>
      <c r="AM84" s="917"/>
      <c r="AN84" s="917"/>
      <c r="AO84" s="917"/>
      <c r="AP84" s="917" t="s">
        <v>617</v>
      </c>
      <c r="AQ84" s="917"/>
      <c r="AR84" s="917"/>
      <c r="AS84" s="917"/>
      <c r="AT84" s="917"/>
      <c r="AU84" s="917" t="s">
        <v>617</v>
      </c>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t="s">
        <v>605</v>
      </c>
      <c r="C85" s="960"/>
      <c r="D85" s="960"/>
      <c r="E85" s="960"/>
      <c r="F85" s="960"/>
      <c r="G85" s="960"/>
      <c r="H85" s="960"/>
      <c r="I85" s="960"/>
      <c r="J85" s="960"/>
      <c r="K85" s="960"/>
      <c r="L85" s="960"/>
      <c r="M85" s="960"/>
      <c r="N85" s="960"/>
      <c r="O85" s="960"/>
      <c r="P85" s="961"/>
      <c r="Q85" s="962">
        <v>873</v>
      </c>
      <c r="R85" s="917"/>
      <c r="S85" s="917"/>
      <c r="T85" s="917"/>
      <c r="U85" s="917"/>
      <c r="V85" s="917">
        <v>873</v>
      </c>
      <c r="W85" s="917"/>
      <c r="X85" s="917"/>
      <c r="Y85" s="917"/>
      <c r="Z85" s="917"/>
      <c r="AA85" s="917" t="s">
        <v>617</v>
      </c>
      <c r="AB85" s="917"/>
      <c r="AC85" s="917"/>
      <c r="AD85" s="917"/>
      <c r="AE85" s="917"/>
      <c r="AF85" s="917" t="s">
        <v>526</v>
      </c>
      <c r="AG85" s="917"/>
      <c r="AH85" s="917"/>
      <c r="AI85" s="917"/>
      <c r="AJ85" s="917"/>
      <c r="AK85" s="917" t="s">
        <v>617</v>
      </c>
      <c r="AL85" s="917"/>
      <c r="AM85" s="917"/>
      <c r="AN85" s="917"/>
      <c r="AO85" s="917"/>
      <c r="AP85" s="917">
        <v>3987</v>
      </c>
      <c r="AQ85" s="917"/>
      <c r="AR85" s="917"/>
      <c r="AS85" s="917"/>
      <c r="AT85" s="917"/>
      <c r="AU85" s="917">
        <v>748</v>
      </c>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t="s">
        <v>606</v>
      </c>
      <c r="C86" s="960"/>
      <c r="D86" s="960"/>
      <c r="E86" s="960"/>
      <c r="F86" s="960"/>
      <c r="G86" s="960"/>
      <c r="H86" s="960"/>
      <c r="I86" s="960"/>
      <c r="J86" s="960"/>
      <c r="K86" s="960"/>
      <c r="L86" s="960"/>
      <c r="M86" s="960"/>
      <c r="N86" s="960"/>
      <c r="O86" s="960"/>
      <c r="P86" s="961"/>
      <c r="Q86" s="962">
        <v>2162</v>
      </c>
      <c r="R86" s="917"/>
      <c r="S86" s="917"/>
      <c r="T86" s="917"/>
      <c r="U86" s="917"/>
      <c r="V86" s="917">
        <v>2061</v>
      </c>
      <c r="W86" s="917"/>
      <c r="X86" s="917"/>
      <c r="Y86" s="917"/>
      <c r="Z86" s="917"/>
      <c r="AA86" s="917">
        <v>101</v>
      </c>
      <c r="AB86" s="917"/>
      <c r="AC86" s="917"/>
      <c r="AD86" s="917"/>
      <c r="AE86" s="917"/>
      <c r="AF86" s="917" t="s">
        <v>609</v>
      </c>
      <c r="AG86" s="917"/>
      <c r="AH86" s="917"/>
      <c r="AI86" s="917"/>
      <c r="AJ86" s="917"/>
      <c r="AK86" s="917" t="s">
        <v>619</v>
      </c>
      <c r="AL86" s="917"/>
      <c r="AM86" s="917"/>
      <c r="AN86" s="917"/>
      <c r="AO86" s="917"/>
      <c r="AP86" s="917" t="s">
        <v>620</v>
      </c>
      <c r="AQ86" s="917"/>
      <c r="AR86" s="917"/>
      <c r="AS86" s="917"/>
      <c r="AT86" s="917"/>
      <c r="AU86" s="917" t="s">
        <v>617</v>
      </c>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390</v>
      </c>
      <c r="B88" s="876" t="s">
        <v>425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23735</v>
      </c>
      <c r="AG88" s="928"/>
      <c r="AH88" s="928"/>
      <c r="AI88" s="928"/>
      <c r="AJ88" s="928"/>
      <c r="AK88" s="925"/>
      <c r="AL88" s="925"/>
      <c r="AM88" s="925"/>
      <c r="AN88" s="925"/>
      <c r="AO88" s="925"/>
      <c r="AP88" s="928">
        <v>4982</v>
      </c>
      <c r="AQ88" s="928"/>
      <c r="AR88" s="928"/>
      <c r="AS88" s="928"/>
      <c r="AT88" s="928"/>
      <c r="AU88" s="928">
        <v>903</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12</v>
      </c>
      <c r="CS102" s="936"/>
      <c r="CT102" s="936"/>
      <c r="CU102" s="936"/>
      <c r="CV102" s="979"/>
      <c r="CW102" s="978">
        <v>297</v>
      </c>
      <c r="CX102" s="936"/>
      <c r="CY102" s="936"/>
      <c r="CZ102" s="936"/>
      <c r="DA102" s="979"/>
      <c r="DB102" s="978"/>
      <c r="DC102" s="936"/>
      <c r="DD102" s="936"/>
      <c r="DE102" s="936"/>
      <c r="DF102" s="979"/>
      <c r="DG102" s="978">
        <v>846</v>
      </c>
      <c r="DH102" s="936"/>
      <c r="DI102" s="936"/>
      <c r="DJ102" s="936"/>
      <c r="DK102" s="979"/>
      <c r="DL102" s="978"/>
      <c r="DM102" s="936"/>
      <c r="DN102" s="936"/>
      <c r="DO102" s="936"/>
      <c r="DP102" s="979"/>
      <c r="DQ102" s="978">
        <v>628</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434</v>
      </c>
      <c r="AB109" s="981"/>
      <c r="AC109" s="981"/>
      <c r="AD109" s="981"/>
      <c r="AE109" s="982"/>
      <c r="AF109" s="980" t="s">
        <v>435</v>
      </c>
      <c r="AG109" s="981"/>
      <c r="AH109" s="981"/>
      <c r="AI109" s="981"/>
      <c r="AJ109" s="982"/>
      <c r="AK109" s="980" t="s">
        <v>306</v>
      </c>
      <c r="AL109" s="981"/>
      <c r="AM109" s="981"/>
      <c r="AN109" s="981"/>
      <c r="AO109" s="982"/>
      <c r="AP109" s="980" t="s">
        <v>436</v>
      </c>
      <c r="AQ109" s="981"/>
      <c r="AR109" s="981"/>
      <c r="AS109" s="981"/>
      <c r="AT109" s="983"/>
      <c r="AU109" s="1000" t="s">
        <v>433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434</v>
      </c>
      <c r="BR109" s="981"/>
      <c r="BS109" s="981"/>
      <c r="BT109" s="981"/>
      <c r="BU109" s="982"/>
      <c r="BV109" s="980" t="s">
        <v>435</v>
      </c>
      <c r="BW109" s="981"/>
      <c r="BX109" s="981"/>
      <c r="BY109" s="981"/>
      <c r="BZ109" s="982"/>
      <c r="CA109" s="980" t="s">
        <v>306</v>
      </c>
      <c r="CB109" s="981"/>
      <c r="CC109" s="981"/>
      <c r="CD109" s="981"/>
      <c r="CE109" s="982"/>
      <c r="CF109" s="1001" t="s">
        <v>436</v>
      </c>
      <c r="CG109" s="1001"/>
      <c r="CH109" s="1001"/>
      <c r="CI109" s="1001"/>
      <c r="CJ109" s="1001"/>
      <c r="CK109" s="980" t="s">
        <v>437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434</v>
      </c>
      <c r="DH109" s="981"/>
      <c r="DI109" s="981"/>
      <c r="DJ109" s="981"/>
      <c r="DK109" s="982"/>
      <c r="DL109" s="980" t="s">
        <v>435</v>
      </c>
      <c r="DM109" s="981"/>
      <c r="DN109" s="981"/>
      <c r="DO109" s="981"/>
      <c r="DP109" s="982"/>
      <c r="DQ109" s="980" t="s">
        <v>306</v>
      </c>
      <c r="DR109" s="981"/>
      <c r="DS109" s="981"/>
      <c r="DT109" s="981"/>
      <c r="DU109" s="982"/>
      <c r="DV109" s="980" t="s">
        <v>436</v>
      </c>
      <c r="DW109" s="981"/>
      <c r="DX109" s="981"/>
      <c r="DY109" s="981"/>
      <c r="DZ109" s="983"/>
    </row>
    <row r="110" spans="1:131" s="248" customFormat="1" ht="26.25" customHeight="1" x14ac:dyDescent="0.15">
      <c r="A110" s="984" t="s">
        <v>438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819450</v>
      </c>
      <c r="AB110" s="988"/>
      <c r="AC110" s="988"/>
      <c r="AD110" s="988"/>
      <c r="AE110" s="989"/>
      <c r="AF110" s="990">
        <v>833624</v>
      </c>
      <c r="AG110" s="988"/>
      <c r="AH110" s="988"/>
      <c r="AI110" s="988"/>
      <c r="AJ110" s="989"/>
      <c r="AK110" s="990">
        <v>823635</v>
      </c>
      <c r="AL110" s="988"/>
      <c r="AM110" s="988"/>
      <c r="AN110" s="988"/>
      <c r="AO110" s="989"/>
      <c r="AP110" s="991">
        <v>18.600000000000001</v>
      </c>
      <c r="AQ110" s="992"/>
      <c r="AR110" s="992"/>
      <c r="AS110" s="992"/>
      <c r="AT110" s="993"/>
      <c r="AU110" s="994" t="s">
        <v>73</v>
      </c>
      <c r="AV110" s="995"/>
      <c r="AW110" s="995"/>
      <c r="AX110" s="995"/>
      <c r="AY110" s="995"/>
      <c r="AZ110" s="1036" t="s">
        <v>439</v>
      </c>
      <c r="BA110" s="985"/>
      <c r="BB110" s="985"/>
      <c r="BC110" s="985"/>
      <c r="BD110" s="985"/>
      <c r="BE110" s="985"/>
      <c r="BF110" s="985"/>
      <c r="BG110" s="985"/>
      <c r="BH110" s="985"/>
      <c r="BI110" s="985"/>
      <c r="BJ110" s="985"/>
      <c r="BK110" s="985"/>
      <c r="BL110" s="985"/>
      <c r="BM110" s="985"/>
      <c r="BN110" s="985"/>
      <c r="BO110" s="985"/>
      <c r="BP110" s="986"/>
      <c r="BQ110" s="1022">
        <v>9608848</v>
      </c>
      <c r="BR110" s="1023"/>
      <c r="BS110" s="1023"/>
      <c r="BT110" s="1023"/>
      <c r="BU110" s="1023"/>
      <c r="BV110" s="1023">
        <v>9856867</v>
      </c>
      <c r="BW110" s="1023"/>
      <c r="BX110" s="1023"/>
      <c r="BY110" s="1023"/>
      <c r="BZ110" s="1023"/>
      <c r="CA110" s="1023">
        <v>9965621</v>
      </c>
      <c r="CB110" s="1023"/>
      <c r="CC110" s="1023"/>
      <c r="CD110" s="1023"/>
      <c r="CE110" s="1023"/>
      <c r="CF110" s="1037">
        <v>225.5</v>
      </c>
      <c r="CG110" s="1038"/>
      <c r="CH110" s="1038"/>
      <c r="CI110" s="1038"/>
      <c r="CJ110" s="1038"/>
      <c r="CK110" s="1039" t="s">
        <v>440</v>
      </c>
      <c r="CL110" s="1040"/>
      <c r="CM110" s="1019" t="s">
        <v>441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442</v>
      </c>
      <c r="DH110" s="1023"/>
      <c r="DI110" s="1023"/>
      <c r="DJ110" s="1023"/>
      <c r="DK110" s="1023"/>
      <c r="DL110" s="1023" t="s">
        <v>442</v>
      </c>
      <c r="DM110" s="1023"/>
      <c r="DN110" s="1023"/>
      <c r="DO110" s="1023"/>
      <c r="DP110" s="1023"/>
      <c r="DQ110" s="1023" t="s">
        <v>443</v>
      </c>
      <c r="DR110" s="1023"/>
      <c r="DS110" s="1023"/>
      <c r="DT110" s="1023"/>
      <c r="DU110" s="1023"/>
      <c r="DV110" s="1024" t="s">
        <v>443</v>
      </c>
      <c r="DW110" s="1024"/>
      <c r="DX110" s="1024"/>
      <c r="DY110" s="1024"/>
      <c r="DZ110" s="1025"/>
    </row>
    <row r="111" spans="1:131" s="248" customFormat="1" ht="26.25" customHeight="1" x14ac:dyDescent="0.15">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442</v>
      </c>
      <c r="AB111" s="1030"/>
      <c r="AC111" s="1030"/>
      <c r="AD111" s="1030"/>
      <c r="AE111" s="1031"/>
      <c r="AF111" s="1032" t="s">
        <v>443</v>
      </c>
      <c r="AG111" s="1030"/>
      <c r="AH111" s="1030"/>
      <c r="AI111" s="1030"/>
      <c r="AJ111" s="1031"/>
      <c r="AK111" s="1032" t="s">
        <v>128</v>
      </c>
      <c r="AL111" s="1030"/>
      <c r="AM111" s="1030"/>
      <c r="AN111" s="1030"/>
      <c r="AO111" s="1031"/>
      <c r="AP111" s="1033" t="s">
        <v>128</v>
      </c>
      <c r="AQ111" s="1034"/>
      <c r="AR111" s="1034"/>
      <c r="AS111" s="1034"/>
      <c r="AT111" s="1035"/>
      <c r="AU111" s="996"/>
      <c r="AV111" s="997"/>
      <c r="AW111" s="997"/>
      <c r="AX111" s="997"/>
      <c r="AY111" s="997"/>
      <c r="AZ111" s="1045" t="s">
        <v>445</v>
      </c>
      <c r="BA111" s="1046"/>
      <c r="BB111" s="1046"/>
      <c r="BC111" s="1046"/>
      <c r="BD111" s="1046"/>
      <c r="BE111" s="1046"/>
      <c r="BF111" s="1046"/>
      <c r="BG111" s="1046"/>
      <c r="BH111" s="1046"/>
      <c r="BI111" s="1046"/>
      <c r="BJ111" s="1046"/>
      <c r="BK111" s="1046"/>
      <c r="BL111" s="1046"/>
      <c r="BM111" s="1046"/>
      <c r="BN111" s="1046"/>
      <c r="BO111" s="1046"/>
      <c r="BP111" s="1047"/>
      <c r="BQ111" s="1015" t="s">
        <v>128</v>
      </c>
      <c r="BR111" s="1016"/>
      <c r="BS111" s="1016"/>
      <c r="BT111" s="1016"/>
      <c r="BU111" s="1016"/>
      <c r="BV111" s="1016" t="s">
        <v>446</v>
      </c>
      <c r="BW111" s="1016"/>
      <c r="BX111" s="1016"/>
      <c r="BY111" s="1016"/>
      <c r="BZ111" s="1016"/>
      <c r="CA111" s="1016" t="s">
        <v>442</v>
      </c>
      <c r="CB111" s="1016"/>
      <c r="CC111" s="1016"/>
      <c r="CD111" s="1016"/>
      <c r="CE111" s="1016"/>
      <c r="CF111" s="1010" t="s">
        <v>128</v>
      </c>
      <c r="CG111" s="1011"/>
      <c r="CH111" s="1011"/>
      <c r="CI111" s="1011"/>
      <c r="CJ111" s="1011"/>
      <c r="CK111" s="1041"/>
      <c r="CL111" s="1042"/>
      <c r="CM111" s="1012" t="s">
        <v>447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443</v>
      </c>
      <c r="DH111" s="1016"/>
      <c r="DI111" s="1016"/>
      <c r="DJ111" s="1016"/>
      <c r="DK111" s="1016"/>
      <c r="DL111" s="1016" t="s">
        <v>442</v>
      </c>
      <c r="DM111" s="1016"/>
      <c r="DN111" s="1016"/>
      <c r="DO111" s="1016"/>
      <c r="DP111" s="1016"/>
      <c r="DQ111" s="1016" t="s">
        <v>128</v>
      </c>
      <c r="DR111" s="1016"/>
      <c r="DS111" s="1016"/>
      <c r="DT111" s="1016"/>
      <c r="DU111" s="1016"/>
      <c r="DV111" s="1017" t="s">
        <v>442</v>
      </c>
      <c r="DW111" s="1017"/>
      <c r="DX111" s="1017"/>
      <c r="DY111" s="1017"/>
      <c r="DZ111" s="1018"/>
    </row>
    <row r="112" spans="1:131" s="248" customFormat="1" ht="26.25" customHeight="1" x14ac:dyDescent="0.15">
      <c r="A112" s="1048" t="s">
        <v>448</v>
      </c>
      <c r="B112" s="1049"/>
      <c r="C112" s="1046" t="s">
        <v>449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128</v>
      </c>
      <c r="AB112" s="1055"/>
      <c r="AC112" s="1055"/>
      <c r="AD112" s="1055"/>
      <c r="AE112" s="1056"/>
      <c r="AF112" s="1057" t="s">
        <v>128</v>
      </c>
      <c r="AG112" s="1055"/>
      <c r="AH112" s="1055"/>
      <c r="AI112" s="1055"/>
      <c r="AJ112" s="1056"/>
      <c r="AK112" s="1057" t="s">
        <v>443</v>
      </c>
      <c r="AL112" s="1055"/>
      <c r="AM112" s="1055"/>
      <c r="AN112" s="1055"/>
      <c r="AO112" s="1056"/>
      <c r="AP112" s="1058" t="s">
        <v>446</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575140</v>
      </c>
      <c r="BR112" s="1016"/>
      <c r="BS112" s="1016"/>
      <c r="BT112" s="1016"/>
      <c r="BU112" s="1016"/>
      <c r="BV112" s="1016">
        <v>605139</v>
      </c>
      <c r="BW112" s="1016"/>
      <c r="BX112" s="1016"/>
      <c r="BY112" s="1016"/>
      <c r="BZ112" s="1016"/>
      <c r="CA112" s="1016">
        <v>658917</v>
      </c>
      <c r="CB112" s="1016"/>
      <c r="CC112" s="1016"/>
      <c r="CD112" s="1016"/>
      <c r="CE112" s="1016"/>
      <c r="CF112" s="1010">
        <v>14.9</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446</v>
      </c>
      <c r="DH112" s="1016"/>
      <c r="DI112" s="1016"/>
      <c r="DJ112" s="1016"/>
      <c r="DK112" s="1016"/>
      <c r="DL112" s="1016" t="s">
        <v>446</v>
      </c>
      <c r="DM112" s="1016"/>
      <c r="DN112" s="1016"/>
      <c r="DO112" s="1016"/>
      <c r="DP112" s="1016"/>
      <c r="DQ112" s="1016" t="s">
        <v>446</v>
      </c>
      <c r="DR112" s="1016"/>
      <c r="DS112" s="1016"/>
      <c r="DT112" s="1016"/>
      <c r="DU112" s="1016"/>
      <c r="DV112" s="1017" t="s">
        <v>446</v>
      </c>
      <c r="DW112" s="1017"/>
      <c r="DX112" s="1017"/>
      <c r="DY112" s="1017"/>
      <c r="DZ112" s="1018"/>
    </row>
    <row r="113" spans="1:130" s="248" customFormat="1" ht="26.25" customHeight="1" x14ac:dyDescent="0.15">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80560</v>
      </c>
      <c r="AB113" s="1030"/>
      <c r="AC113" s="1030"/>
      <c r="AD113" s="1030"/>
      <c r="AE113" s="1031"/>
      <c r="AF113" s="1032">
        <v>72379</v>
      </c>
      <c r="AG113" s="1030"/>
      <c r="AH113" s="1030"/>
      <c r="AI113" s="1030"/>
      <c r="AJ113" s="1031"/>
      <c r="AK113" s="1032">
        <v>60820</v>
      </c>
      <c r="AL113" s="1030"/>
      <c r="AM113" s="1030"/>
      <c r="AN113" s="1030"/>
      <c r="AO113" s="1031"/>
      <c r="AP113" s="1033">
        <v>1.4</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1109502</v>
      </c>
      <c r="BR113" s="1016"/>
      <c r="BS113" s="1016"/>
      <c r="BT113" s="1016"/>
      <c r="BU113" s="1016"/>
      <c r="BV113" s="1016">
        <v>1019596</v>
      </c>
      <c r="BW113" s="1016"/>
      <c r="BX113" s="1016"/>
      <c r="BY113" s="1016"/>
      <c r="BZ113" s="1016"/>
      <c r="CA113" s="1016">
        <v>902567</v>
      </c>
      <c r="CB113" s="1016"/>
      <c r="CC113" s="1016"/>
      <c r="CD113" s="1016"/>
      <c r="CE113" s="1016"/>
      <c r="CF113" s="1010">
        <v>20.399999999999999</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446</v>
      </c>
      <c r="DH113" s="1055"/>
      <c r="DI113" s="1055"/>
      <c r="DJ113" s="1055"/>
      <c r="DK113" s="1056"/>
      <c r="DL113" s="1057" t="s">
        <v>443</v>
      </c>
      <c r="DM113" s="1055"/>
      <c r="DN113" s="1055"/>
      <c r="DO113" s="1055"/>
      <c r="DP113" s="1056"/>
      <c r="DQ113" s="1057" t="s">
        <v>128</v>
      </c>
      <c r="DR113" s="1055"/>
      <c r="DS113" s="1055"/>
      <c r="DT113" s="1055"/>
      <c r="DU113" s="1056"/>
      <c r="DV113" s="1058" t="s">
        <v>446</v>
      </c>
      <c r="DW113" s="1059"/>
      <c r="DX113" s="1059"/>
      <c r="DY113" s="1059"/>
      <c r="DZ113" s="1060"/>
    </row>
    <row r="114" spans="1:130" s="248" customFormat="1" ht="26.25" customHeight="1" x14ac:dyDescent="0.15">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53107</v>
      </c>
      <c r="AB114" s="1055"/>
      <c r="AC114" s="1055"/>
      <c r="AD114" s="1055"/>
      <c r="AE114" s="1056"/>
      <c r="AF114" s="1057">
        <v>96888</v>
      </c>
      <c r="AG114" s="1055"/>
      <c r="AH114" s="1055"/>
      <c r="AI114" s="1055"/>
      <c r="AJ114" s="1056"/>
      <c r="AK114" s="1057">
        <v>122045</v>
      </c>
      <c r="AL114" s="1055"/>
      <c r="AM114" s="1055"/>
      <c r="AN114" s="1055"/>
      <c r="AO114" s="1056"/>
      <c r="AP114" s="1058">
        <v>2.8</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1493622</v>
      </c>
      <c r="BR114" s="1016"/>
      <c r="BS114" s="1016"/>
      <c r="BT114" s="1016"/>
      <c r="BU114" s="1016"/>
      <c r="BV114" s="1016">
        <v>1477230</v>
      </c>
      <c r="BW114" s="1016"/>
      <c r="BX114" s="1016"/>
      <c r="BY114" s="1016"/>
      <c r="BZ114" s="1016"/>
      <c r="CA114" s="1016">
        <v>1487271</v>
      </c>
      <c r="CB114" s="1016"/>
      <c r="CC114" s="1016"/>
      <c r="CD114" s="1016"/>
      <c r="CE114" s="1016"/>
      <c r="CF114" s="1010">
        <v>33.6</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128</v>
      </c>
      <c r="DH114" s="1055"/>
      <c r="DI114" s="1055"/>
      <c r="DJ114" s="1055"/>
      <c r="DK114" s="1056"/>
      <c r="DL114" s="1057" t="s">
        <v>446</v>
      </c>
      <c r="DM114" s="1055"/>
      <c r="DN114" s="1055"/>
      <c r="DO114" s="1055"/>
      <c r="DP114" s="1056"/>
      <c r="DQ114" s="1057" t="s">
        <v>443</v>
      </c>
      <c r="DR114" s="1055"/>
      <c r="DS114" s="1055"/>
      <c r="DT114" s="1055"/>
      <c r="DU114" s="1056"/>
      <c r="DV114" s="1058" t="s">
        <v>446</v>
      </c>
      <c r="DW114" s="1059"/>
      <c r="DX114" s="1059"/>
      <c r="DY114" s="1059"/>
      <c r="DZ114" s="1060"/>
    </row>
    <row r="115" spans="1:130" s="248" customFormat="1" ht="26.25" customHeight="1" x14ac:dyDescent="0.15">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446</v>
      </c>
      <c r="AB115" s="1030"/>
      <c r="AC115" s="1030"/>
      <c r="AD115" s="1030"/>
      <c r="AE115" s="1031"/>
      <c r="AF115" s="1032" t="s">
        <v>446</v>
      </c>
      <c r="AG115" s="1030"/>
      <c r="AH115" s="1030"/>
      <c r="AI115" s="1030"/>
      <c r="AJ115" s="1031"/>
      <c r="AK115" s="1032" t="s">
        <v>128</v>
      </c>
      <c r="AL115" s="1030"/>
      <c r="AM115" s="1030"/>
      <c r="AN115" s="1030"/>
      <c r="AO115" s="1031"/>
      <c r="AP115" s="1033" t="s">
        <v>446</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v>1091687</v>
      </c>
      <c r="BR115" s="1016"/>
      <c r="BS115" s="1016"/>
      <c r="BT115" s="1016"/>
      <c r="BU115" s="1016"/>
      <c r="BV115" s="1016">
        <v>852347</v>
      </c>
      <c r="BW115" s="1016"/>
      <c r="BX115" s="1016"/>
      <c r="BY115" s="1016"/>
      <c r="BZ115" s="1016"/>
      <c r="CA115" s="1016">
        <v>627731</v>
      </c>
      <c r="CB115" s="1016"/>
      <c r="CC115" s="1016"/>
      <c r="CD115" s="1016"/>
      <c r="CE115" s="1016"/>
      <c r="CF115" s="1010">
        <v>14.2</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446</v>
      </c>
      <c r="DH115" s="1055"/>
      <c r="DI115" s="1055"/>
      <c r="DJ115" s="1055"/>
      <c r="DK115" s="1056"/>
      <c r="DL115" s="1057" t="s">
        <v>446</v>
      </c>
      <c r="DM115" s="1055"/>
      <c r="DN115" s="1055"/>
      <c r="DO115" s="1055"/>
      <c r="DP115" s="1056"/>
      <c r="DQ115" s="1057" t="s">
        <v>446</v>
      </c>
      <c r="DR115" s="1055"/>
      <c r="DS115" s="1055"/>
      <c r="DT115" s="1055"/>
      <c r="DU115" s="1056"/>
      <c r="DV115" s="1058" t="s">
        <v>128</v>
      </c>
      <c r="DW115" s="1059"/>
      <c r="DX115" s="1059"/>
      <c r="DY115" s="1059"/>
      <c r="DZ115" s="1060"/>
    </row>
    <row r="116" spans="1:130" s="248" customFormat="1" ht="26.25" customHeight="1" x14ac:dyDescent="0.15">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128</v>
      </c>
      <c r="AB116" s="1055"/>
      <c r="AC116" s="1055"/>
      <c r="AD116" s="1055"/>
      <c r="AE116" s="1056"/>
      <c r="AF116" s="1057">
        <v>3</v>
      </c>
      <c r="AG116" s="1055"/>
      <c r="AH116" s="1055"/>
      <c r="AI116" s="1055"/>
      <c r="AJ116" s="1056"/>
      <c r="AK116" s="1057">
        <v>8</v>
      </c>
      <c r="AL116" s="1055"/>
      <c r="AM116" s="1055"/>
      <c r="AN116" s="1055"/>
      <c r="AO116" s="1056"/>
      <c r="AP116" s="1058">
        <v>0</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446</v>
      </c>
      <c r="BR116" s="1016"/>
      <c r="BS116" s="1016"/>
      <c r="BT116" s="1016"/>
      <c r="BU116" s="1016"/>
      <c r="BV116" s="1016" t="s">
        <v>446</v>
      </c>
      <c r="BW116" s="1016"/>
      <c r="BX116" s="1016"/>
      <c r="BY116" s="1016"/>
      <c r="BZ116" s="1016"/>
      <c r="CA116" s="1016" t="s">
        <v>446</v>
      </c>
      <c r="CB116" s="1016"/>
      <c r="CC116" s="1016"/>
      <c r="CD116" s="1016"/>
      <c r="CE116" s="1016"/>
      <c r="CF116" s="1010" t="s">
        <v>128</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446</v>
      </c>
      <c r="DH116" s="1055"/>
      <c r="DI116" s="1055"/>
      <c r="DJ116" s="1055"/>
      <c r="DK116" s="1056"/>
      <c r="DL116" s="1057" t="s">
        <v>446</v>
      </c>
      <c r="DM116" s="1055"/>
      <c r="DN116" s="1055"/>
      <c r="DO116" s="1055"/>
      <c r="DP116" s="1056"/>
      <c r="DQ116" s="1057" t="s">
        <v>446</v>
      </c>
      <c r="DR116" s="1055"/>
      <c r="DS116" s="1055"/>
      <c r="DT116" s="1055"/>
      <c r="DU116" s="1056"/>
      <c r="DV116" s="1058" t="s">
        <v>446</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953117</v>
      </c>
      <c r="AB117" s="1073"/>
      <c r="AC117" s="1073"/>
      <c r="AD117" s="1073"/>
      <c r="AE117" s="1074"/>
      <c r="AF117" s="1075">
        <v>1002894</v>
      </c>
      <c r="AG117" s="1073"/>
      <c r="AH117" s="1073"/>
      <c r="AI117" s="1073"/>
      <c r="AJ117" s="1074"/>
      <c r="AK117" s="1075">
        <v>1006508</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466</v>
      </c>
      <c r="BR117" s="1016"/>
      <c r="BS117" s="1016"/>
      <c r="BT117" s="1016"/>
      <c r="BU117" s="1016"/>
      <c r="BV117" s="1016" t="s">
        <v>467</v>
      </c>
      <c r="BW117" s="1016"/>
      <c r="BX117" s="1016"/>
      <c r="BY117" s="1016"/>
      <c r="BZ117" s="1016"/>
      <c r="CA117" s="1016" t="s">
        <v>468</v>
      </c>
      <c r="CB117" s="1016"/>
      <c r="CC117" s="1016"/>
      <c r="CD117" s="1016"/>
      <c r="CE117" s="1016"/>
      <c r="CF117" s="1010" t="s">
        <v>468</v>
      </c>
      <c r="CG117" s="1011"/>
      <c r="CH117" s="1011"/>
      <c r="CI117" s="1011"/>
      <c r="CJ117" s="1011"/>
      <c r="CK117" s="1041"/>
      <c r="CL117" s="1042"/>
      <c r="CM117" s="1012" t="s">
        <v>469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468</v>
      </c>
      <c r="DH117" s="1055"/>
      <c r="DI117" s="1055"/>
      <c r="DJ117" s="1055"/>
      <c r="DK117" s="1056"/>
      <c r="DL117" s="1057" t="s">
        <v>468</v>
      </c>
      <c r="DM117" s="1055"/>
      <c r="DN117" s="1055"/>
      <c r="DO117" s="1055"/>
      <c r="DP117" s="1056"/>
      <c r="DQ117" s="1057" t="s">
        <v>442</v>
      </c>
      <c r="DR117" s="1055"/>
      <c r="DS117" s="1055"/>
      <c r="DT117" s="1055"/>
      <c r="DU117" s="1056"/>
      <c r="DV117" s="1058" t="s">
        <v>470</v>
      </c>
      <c r="DW117" s="1059"/>
      <c r="DX117" s="1059"/>
      <c r="DY117" s="1059"/>
      <c r="DZ117" s="1060"/>
    </row>
    <row r="118" spans="1:130" s="248" customFormat="1" ht="26.25" customHeight="1" x14ac:dyDescent="0.15">
      <c r="A118" s="1000" t="s">
        <v>437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434</v>
      </c>
      <c r="AB118" s="981"/>
      <c r="AC118" s="981"/>
      <c r="AD118" s="981"/>
      <c r="AE118" s="982"/>
      <c r="AF118" s="980" t="s">
        <v>435</v>
      </c>
      <c r="AG118" s="981"/>
      <c r="AH118" s="981"/>
      <c r="AI118" s="981"/>
      <c r="AJ118" s="982"/>
      <c r="AK118" s="980" t="s">
        <v>306</v>
      </c>
      <c r="AL118" s="981"/>
      <c r="AM118" s="981"/>
      <c r="AN118" s="981"/>
      <c r="AO118" s="982"/>
      <c r="AP118" s="1067" t="s">
        <v>436</v>
      </c>
      <c r="AQ118" s="1068"/>
      <c r="AR118" s="1068"/>
      <c r="AS118" s="1068"/>
      <c r="AT118" s="1069"/>
      <c r="AU118" s="996"/>
      <c r="AV118" s="997"/>
      <c r="AW118" s="997"/>
      <c r="AX118" s="997"/>
      <c r="AY118" s="997"/>
      <c r="AZ118" s="1070" t="s">
        <v>471</v>
      </c>
      <c r="BA118" s="1061"/>
      <c r="BB118" s="1061"/>
      <c r="BC118" s="1061"/>
      <c r="BD118" s="1061"/>
      <c r="BE118" s="1061"/>
      <c r="BF118" s="1061"/>
      <c r="BG118" s="1061"/>
      <c r="BH118" s="1061"/>
      <c r="BI118" s="1061"/>
      <c r="BJ118" s="1061"/>
      <c r="BK118" s="1061"/>
      <c r="BL118" s="1061"/>
      <c r="BM118" s="1061"/>
      <c r="BN118" s="1061"/>
      <c r="BO118" s="1061"/>
      <c r="BP118" s="1062"/>
      <c r="BQ118" s="1093" t="s">
        <v>472</v>
      </c>
      <c r="BR118" s="1094"/>
      <c r="BS118" s="1094"/>
      <c r="BT118" s="1094"/>
      <c r="BU118" s="1094"/>
      <c r="BV118" s="1094" t="s">
        <v>446</v>
      </c>
      <c r="BW118" s="1094"/>
      <c r="BX118" s="1094"/>
      <c r="BY118" s="1094"/>
      <c r="BZ118" s="1094"/>
      <c r="CA118" s="1094" t="s">
        <v>446</v>
      </c>
      <c r="CB118" s="1094"/>
      <c r="CC118" s="1094"/>
      <c r="CD118" s="1094"/>
      <c r="CE118" s="1094"/>
      <c r="CF118" s="1010" t="s">
        <v>473</v>
      </c>
      <c r="CG118" s="1011"/>
      <c r="CH118" s="1011"/>
      <c r="CI118" s="1011"/>
      <c r="CJ118" s="1011"/>
      <c r="CK118" s="1041"/>
      <c r="CL118" s="1042"/>
      <c r="CM118" s="1012" t="s">
        <v>474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128</v>
      </c>
      <c r="DH118" s="1055"/>
      <c r="DI118" s="1055"/>
      <c r="DJ118" s="1055"/>
      <c r="DK118" s="1056"/>
      <c r="DL118" s="1057" t="s">
        <v>128</v>
      </c>
      <c r="DM118" s="1055"/>
      <c r="DN118" s="1055"/>
      <c r="DO118" s="1055"/>
      <c r="DP118" s="1056"/>
      <c r="DQ118" s="1057" t="s">
        <v>475</v>
      </c>
      <c r="DR118" s="1055"/>
      <c r="DS118" s="1055"/>
      <c r="DT118" s="1055"/>
      <c r="DU118" s="1056"/>
      <c r="DV118" s="1058" t="s">
        <v>467</v>
      </c>
      <c r="DW118" s="1059"/>
      <c r="DX118" s="1059"/>
      <c r="DY118" s="1059"/>
      <c r="DZ118" s="1060"/>
    </row>
    <row r="119" spans="1:130" s="248" customFormat="1" ht="26.25" customHeight="1" x14ac:dyDescent="0.15">
      <c r="A119" s="1154" t="s">
        <v>440</v>
      </c>
      <c r="B119" s="1040"/>
      <c r="C119" s="1019" t="s">
        <v>441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472</v>
      </c>
      <c r="AB119" s="988"/>
      <c r="AC119" s="988"/>
      <c r="AD119" s="988"/>
      <c r="AE119" s="989"/>
      <c r="AF119" s="990" t="s">
        <v>476</v>
      </c>
      <c r="AG119" s="988"/>
      <c r="AH119" s="988"/>
      <c r="AI119" s="988"/>
      <c r="AJ119" s="989"/>
      <c r="AK119" s="990" t="s">
        <v>128</v>
      </c>
      <c r="AL119" s="988"/>
      <c r="AM119" s="988"/>
      <c r="AN119" s="988"/>
      <c r="AO119" s="989"/>
      <c r="AP119" s="991" t="s">
        <v>472</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477</v>
      </c>
      <c r="BP119" s="1102"/>
      <c r="BQ119" s="1093">
        <v>13878799</v>
      </c>
      <c r="BR119" s="1094"/>
      <c r="BS119" s="1094"/>
      <c r="BT119" s="1094"/>
      <c r="BU119" s="1094"/>
      <c r="BV119" s="1094">
        <v>13811179</v>
      </c>
      <c r="BW119" s="1094"/>
      <c r="BX119" s="1094"/>
      <c r="BY119" s="1094"/>
      <c r="BZ119" s="1094"/>
      <c r="CA119" s="1094">
        <v>13642107</v>
      </c>
      <c r="CB119" s="1094"/>
      <c r="CC119" s="1094"/>
      <c r="CD119" s="1094"/>
      <c r="CE119" s="1094"/>
      <c r="CF119" s="1095"/>
      <c r="CG119" s="1096"/>
      <c r="CH119" s="1096"/>
      <c r="CI119" s="1096"/>
      <c r="CJ119" s="1097"/>
      <c r="CK119" s="1043"/>
      <c r="CL119" s="1044"/>
      <c r="CM119" s="1098" t="s">
        <v>478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442</v>
      </c>
      <c r="DH119" s="1080"/>
      <c r="DI119" s="1080"/>
      <c r="DJ119" s="1080"/>
      <c r="DK119" s="1081"/>
      <c r="DL119" s="1079" t="s">
        <v>473</v>
      </c>
      <c r="DM119" s="1080"/>
      <c r="DN119" s="1080"/>
      <c r="DO119" s="1080"/>
      <c r="DP119" s="1081"/>
      <c r="DQ119" s="1079" t="s">
        <v>468</v>
      </c>
      <c r="DR119" s="1080"/>
      <c r="DS119" s="1080"/>
      <c r="DT119" s="1080"/>
      <c r="DU119" s="1081"/>
      <c r="DV119" s="1082" t="s">
        <v>128</v>
      </c>
      <c r="DW119" s="1083"/>
      <c r="DX119" s="1083"/>
      <c r="DY119" s="1083"/>
      <c r="DZ119" s="1084"/>
    </row>
    <row r="120" spans="1:130" s="248" customFormat="1" ht="26.25" customHeight="1" x14ac:dyDescent="0.15">
      <c r="A120" s="1155"/>
      <c r="B120" s="1042"/>
      <c r="C120" s="1012" t="s">
        <v>447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128</v>
      </c>
      <c r="AB120" s="1055"/>
      <c r="AC120" s="1055"/>
      <c r="AD120" s="1055"/>
      <c r="AE120" s="1056"/>
      <c r="AF120" s="1057" t="s">
        <v>128</v>
      </c>
      <c r="AG120" s="1055"/>
      <c r="AH120" s="1055"/>
      <c r="AI120" s="1055"/>
      <c r="AJ120" s="1056"/>
      <c r="AK120" s="1057" t="s">
        <v>128</v>
      </c>
      <c r="AL120" s="1055"/>
      <c r="AM120" s="1055"/>
      <c r="AN120" s="1055"/>
      <c r="AO120" s="1056"/>
      <c r="AP120" s="1058" t="s">
        <v>467</v>
      </c>
      <c r="AQ120" s="1059"/>
      <c r="AR120" s="1059"/>
      <c r="AS120" s="1059"/>
      <c r="AT120" s="1060"/>
      <c r="AU120" s="1085" t="s">
        <v>479</v>
      </c>
      <c r="AV120" s="1086"/>
      <c r="AW120" s="1086"/>
      <c r="AX120" s="1086"/>
      <c r="AY120" s="1087"/>
      <c r="AZ120" s="1036" t="s">
        <v>480</v>
      </c>
      <c r="BA120" s="985"/>
      <c r="BB120" s="985"/>
      <c r="BC120" s="985"/>
      <c r="BD120" s="985"/>
      <c r="BE120" s="985"/>
      <c r="BF120" s="985"/>
      <c r="BG120" s="985"/>
      <c r="BH120" s="985"/>
      <c r="BI120" s="985"/>
      <c r="BJ120" s="985"/>
      <c r="BK120" s="985"/>
      <c r="BL120" s="985"/>
      <c r="BM120" s="985"/>
      <c r="BN120" s="985"/>
      <c r="BO120" s="985"/>
      <c r="BP120" s="986"/>
      <c r="BQ120" s="1022">
        <v>2181686</v>
      </c>
      <c r="BR120" s="1023"/>
      <c r="BS120" s="1023"/>
      <c r="BT120" s="1023"/>
      <c r="BU120" s="1023"/>
      <c r="BV120" s="1023">
        <v>1847547</v>
      </c>
      <c r="BW120" s="1023"/>
      <c r="BX120" s="1023"/>
      <c r="BY120" s="1023"/>
      <c r="BZ120" s="1023"/>
      <c r="CA120" s="1023">
        <v>1852584</v>
      </c>
      <c r="CB120" s="1023"/>
      <c r="CC120" s="1023"/>
      <c r="CD120" s="1023"/>
      <c r="CE120" s="1023"/>
      <c r="CF120" s="1037">
        <v>41.9</v>
      </c>
      <c r="CG120" s="1038"/>
      <c r="CH120" s="1038"/>
      <c r="CI120" s="1038"/>
      <c r="CJ120" s="1038"/>
      <c r="CK120" s="1103" t="s">
        <v>481</v>
      </c>
      <c r="CL120" s="1104"/>
      <c r="CM120" s="1104"/>
      <c r="CN120" s="1104"/>
      <c r="CO120" s="1105"/>
      <c r="CP120" s="1111" t="s">
        <v>482</v>
      </c>
      <c r="CQ120" s="1112"/>
      <c r="CR120" s="1112"/>
      <c r="CS120" s="1112"/>
      <c r="CT120" s="1112"/>
      <c r="CU120" s="1112"/>
      <c r="CV120" s="1112"/>
      <c r="CW120" s="1112"/>
      <c r="CX120" s="1112"/>
      <c r="CY120" s="1112"/>
      <c r="CZ120" s="1112"/>
      <c r="DA120" s="1112"/>
      <c r="DB120" s="1112"/>
      <c r="DC120" s="1112"/>
      <c r="DD120" s="1112"/>
      <c r="DE120" s="1112"/>
      <c r="DF120" s="1113"/>
      <c r="DG120" s="1022">
        <v>575140</v>
      </c>
      <c r="DH120" s="1023"/>
      <c r="DI120" s="1023"/>
      <c r="DJ120" s="1023"/>
      <c r="DK120" s="1023"/>
      <c r="DL120" s="1023">
        <v>605139</v>
      </c>
      <c r="DM120" s="1023"/>
      <c r="DN120" s="1023"/>
      <c r="DO120" s="1023"/>
      <c r="DP120" s="1023"/>
      <c r="DQ120" s="1023">
        <v>658917</v>
      </c>
      <c r="DR120" s="1023"/>
      <c r="DS120" s="1023"/>
      <c r="DT120" s="1023"/>
      <c r="DU120" s="1023"/>
      <c r="DV120" s="1024">
        <v>14.9</v>
      </c>
      <c r="DW120" s="1024"/>
      <c r="DX120" s="1024"/>
      <c r="DY120" s="1024"/>
      <c r="DZ120" s="1025"/>
    </row>
    <row r="121" spans="1:130" s="248" customFormat="1" ht="26.25" customHeight="1" x14ac:dyDescent="0.15">
      <c r="A121" s="1155"/>
      <c r="B121" s="1042"/>
      <c r="C121" s="1063" t="s">
        <v>483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128</v>
      </c>
      <c r="AB121" s="1055"/>
      <c r="AC121" s="1055"/>
      <c r="AD121" s="1055"/>
      <c r="AE121" s="1056"/>
      <c r="AF121" s="1057" t="s">
        <v>468</v>
      </c>
      <c r="AG121" s="1055"/>
      <c r="AH121" s="1055"/>
      <c r="AI121" s="1055"/>
      <c r="AJ121" s="1056"/>
      <c r="AK121" s="1057" t="s">
        <v>128</v>
      </c>
      <c r="AL121" s="1055"/>
      <c r="AM121" s="1055"/>
      <c r="AN121" s="1055"/>
      <c r="AO121" s="1056"/>
      <c r="AP121" s="1058" t="s">
        <v>472</v>
      </c>
      <c r="AQ121" s="1059"/>
      <c r="AR121" s="1059"/>
      <c r="AS121" s="1059"/>
      <c r="AT121" s="1060"/>
      <c r="AU121" s="1088"/>
      <c r="AV121" s="1089"/>
      <c r="AW121" s="1089"/>
      <c r="AX121" s="1089"/>
      <c r="AY121" s="1090"/>
      <c r="AZ121" s="1045" t="s">
        <v>484</v>
      </c>
      <c r="BA121" s="1046"/>
      <c r="BB121" s="1046"/>
      <c r="BC121" s="1046"/>
      <c r="BD121" s="1046"/>
      <c r="BE121" s="1046"/>
      <c r="BF121" s="1046"/>
      <c r="BG121" s="1046"/>
      <c r="BH121" s="1046"/>
      <c r="BI121" s="1046"/>
      <c r="BJ121" s="1046"/>
      <c r="BK121" s="1046"/>
      <c r="BL121" s="1046"/>
      <c r="BM121" s="1046"/>
      <c r="BN121" s="1046"/>
      <c r="BO121" s="1046"/>
      <c r="BP121" s="1047"/>
      <c r="BQ121" s="1015">
        <v>1051941</v>
      </c>
      <c r="BR121" s="1016"/>
      <c r="BS121" s="1016"/>
      <c r="BT121" s="1016"/>
      <c r="BU121" s="1016"/>
      <c r="BV121" s="1016">
        <v>1114822</v>
      </c>
      <c r="BW121" s="1016"/>
      <c r="BX121" s="1016"/>
      <c r="BY121" s="1016"/>
      <c r="BZ121" s="1016"/>
      <c r="CA121" s="1016">
        <v>1127394</v>
      </c>
      <c r="CB121" s="1016"/>
      <c r="CC121" s="1016"/>
      <c r="CD121" s="1016"/>
      <c r="CE121" s="1016"/>
      <c r="CF121" s="1010">
        <v>25.5</v>
      </c>
      <c r="CG121" s="1011"/>
      <c r="CH121" s="1011"/>
      <c r="CI121" s="1011"/>
      <c r="CJ121" s="1011"/>
      <c r="CK121" s="1106"/>
      <c r="CL121" s="1107"/>
      <c r="CM121" s="1107"/>
      <c r="CN121" s="1107"/>
      <c r="CO121" s="1108"/>
      <c r="CP121" s="1116" t="s">
        <v>411</v>
      </c>
      <c r="CQ121" s="1117"/>
      <c r="CR121" s="1117"/>
      <c r="CS121" s="1117"/>
      <c r="CT121" s="1117"/>
      <c r="CU121" s="1117"/>
      <c r="CV121" s="1117"/>
      <c r="CW121" s="1117"/>
      <c r="CX121" s="1117"/>
      <c r="CY121" s="1117"/>
      <c r="CZ121" s="1117"/>
      <c r="DA121" s="1117"/>
      <c r="DB121" s="1117"/>
      <c r="DC121" s="1117"/>
      <c r="DD121" s="1117"/>
      <c r="DE121" s="1117"/>
      <c r="DF121" s="1118"/>
      <c r="DG121" s="1015" t="s">
        <v>468</v>
      </c>
      <c r="DH121" s="1016"/>
      <c r="DI121" s="1016"/>
      <c r="DJ121" s="1016"/>
      <c r="DK121" s="1016"/>
      <c r="DL121" s="1016" t="s">
        <v>468</v>
      </c>
      <c r="DM121" s="1016"/>
      <c r="DN121" s="1016"/>
      <c r="DO121" s="1016"/>
      <c r="DP121" s="1016"/>
      <c r="DQ121" s="1016" t="s">
        <v>468</v>
      </c>
      <c r="DR121" s="1016"/>
      <c r="DS121" s="1016"/>
      <c r="DT121" s="1016"/>
      <c r="DU121" s="1016"/>
      <c r="DV121" s="1017" t="s">
        <v>128</v>
      </c>
      <c r="DW121" s="1017"/>
      <c r="DX121" s="1017"/>
      <c r="DY121" s="1017"/>
      <c r="DZ121" s="1018"/>
    </row>
    <row r="122" spans="1:130" s="248" customFormat="1" ht="26.25" customHeight="1" x14ac:dyDescent="0.15">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128</v>
      </c>
      <c r="AB122" s="1055"/>
      <c r="AC122" s="1055"/>
      <c r="AD122" s="1055"/>
      <c r="AE122" s="1056"/>
      <c r="AF122" s="1057" t="s">
        <v>475</v>
      </c>
      <c r="AG122" s="1055"/>
      <c r="AH122" s="1055"/>
      <c r="AI122" s="1055"/>
      <c r="AJ122" s="1056"/>
      <c r="AK122" s="1057" t="s">
        <v>128</v>
      </c>
      <c r="AL122" s="1055"/>
      <c r="AM122" s="1055"/>
      <c r="AN122" s="1055"/>
      <c r="AO122" s="1056"/>
      <c r="AP122" s="1058" t="s">
        <v>128</v>
      </c>
      <c r="AQ122" s="1059"/>
      <c r="AR122" s="1059"/>
      <c r="AS122" s="1059"/>
      <c r="AT122" s="1060"/>
      <c r="AU122" s="1088"/>
      <c r="AV122" s="1089"/>
      <c r="AW122" s="1089"/>
      <c r="AX122" s="1089"/>
      <c r="AY122" s="1090"/>
      <c r="AZ122" s="1070" t="s">
        <v>485</v>
      </c>
      <c r="BA122" s="1061"/>
      <c r="BB122" s="1061"/>
      <c r="BC122" s="1061"/>
      <c r="BD122" s="1061"/>
      <c r="BE122" s="1061"/>
      <c r="BF122" s="1061"/>
      <c r="BG122" s="1061"/>
      <c r="BH122" s="1061"/>
      <c r="BI122" s="1061"/>
      <c r="BJ122" s="1061"/>
      <c r="BK122" s="1061"/>
      <c r="BL122" s="1061"/>
      <c r="BM122" s="1061"/>
      <c r="BN122" s="1061"/>
      <c r="BO122" s="1061"/>
      <c r="BP122" s="1062"/>
      <c r="BQ122" s="1093">
        <v>7566436</v>
      </c>
      <c r="BR122" s="1094"/>
      <c r="BS122" s="1094"/>
      <c r="BT122" s="1094"/>
      <c r="BU122" s="1094"/>
      <c r="BV122" s="1094">
        <v>7636582</v>
      </c>
      <c r="BW122" s="1094"/>
      <c r="BX122" s="1094"/>
      <c r="BY122" s="1094"/>
      <c r="BZ122" s="1094"/>
      <c r="CA122" s="1094">
        <v>7704956</v>
      </c>
      <c r="CB122" s="1094"/>
      <c r="CC122" s="1094"/>
      <c r="CD122" s="1094"/>
      <c r="CE122" s="1094"/>
      <c r="CF122" s="1114">
        <v>174.3</v>
      </c>
      <c r="CG122" s="1115"/>
      <c r="CH122" s="1115"/>
      <c r="CI122" s="1115"/>
      <c r="CJ122" s="1115"/>
      <c r="CK122" s="1106"/>
      <c r="CL122" s="1107"/>
      <c r="CM122" s="1107"/>
      <c r="CN122" s="1107"/>
      <c r="CO122" s="1108"/>
      <c r="CP122" s="1116" t="s">
        <v>486</v>
      </c>
      <c r="CQ122" s="1117"/>
      <c r="CR122" s="1117"/>
      <c r="CS122" s="1117"/>
      <c r="CT122" s="1117"/>
      <c r="CU122" s="1117"/>
      <c r="CV122" s="1117"/>
      <c r="CW122" s="1117"/>
      <c r="CX122" s="1117"/>
      <c r="CY122" s="1117"/>
      <c r="CZ122" s="1117"/>
      <c r="DA122" s="1117"/>
      <c r="DB122" s="1117"/>
      <c r="DC122" s="1117"/>
      <c r="DD122" s="1117"/>
      <c r="DE122" s="1117"/>
      <c r="DF122" s="1118"/>
      <c r="DG122" s="1015" t="s">
        <v>128</v>
      </c>
      <c r="DH122" s="1016"/>
      <c r="DI122" s="1016"/>
      <c r="DJ122" s="1016"/>
      <c r="DK122" s="1016"/>
      <c r="DL122" s="1016" t="s">
        <v>475</v>
      </c>
      <c r="DM122" s="1016"/>
      <c r="DN122" s="1016"/>
      <c r="DO122" s="1016"/>
      <c r="DP122" s="1016"/>
      <c r="DQ122" s="1016" t="s">
        <v>475</v>
      </c>
      <c r="DR122" s="1016"/>
      <c r="DS122" s="1016"/>
      <c r="DT122" s="1016"/>
      <c r="DU122" s="1016"/>
      <c r="DV122" s="1017" t="s">
        <v>415</v>
      </c>
      <c r="DW122" s="1017"/>
      <c r="DX122" s="1017"/>
      <c r="DY122" s="1017"/>
      <c r="DZ122" s="1018"/>
    </row>
    <row r="123" spans="1:130" s="248" customFormat="1" ht="26.25" customHeight="1" x14ac:dyDescent="0.15">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128</v>
      </c>
      <c r="AB123" s="1055"/>
      <c r="AC123" s="1055"/>
      <c r="AD123" s="1055"/>
      <c r="AE123" s="1056"/>
      <c r="AF123" s="1057" t="s">
        <v>475</v>
      </c>
      <c r="AG123" s="1055"/>
      <c r="AH123" s="1055"/>
      <c r="AI123" s="1055"/>
      <c r="AJ123" s="1056"/>
      <c r="AK123" s="1057" t="s">
        <v>467</v>
      </c>
      <c r="AL123" s="1055"/>
      <c r="AM123" s="1055"/>
      <c r="AN123" s="1055"/>
      <c r="AO123" s="1056"/>
      <c r="AP123" s="1058" t="s">
        <v>128</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487</v>
      </c>
      <c r="BP123" s="1102"/>
      <c r="BQ123" s="1161">
        <v>10800063</v>
      </c>
      <c r="BR123" s="1162"/>
      <c r="BS123" s="1162"/>
      <c r="BT123" s="1162"/>
      <c r="BU123" s="1162"/>
      <c r="BV123" s="1162">
        <v>10598951</v>
      </c>
      <c r="BW123" s="1162"/>
      <c r="BX123" s="1162"/>
      <c r="BY123" s="1162"/>
      <c r="BZ123" s="1162"/>
      <c r="CA123" s="1162">
        <v>10684934</v>
      </c>
      <c r="CB123" s="1162"/>
      <c r="CC123" s="1162"/>
      <c r="CD123" s="1162"/>
      <c r="CE123" s="1162"/>
      <c r="CF123" s="1095"/>
      <c r="CG123" s="1096"/>
      <c r="CH123" s="1096"/>
      <c r="CI123" s="1096"/>
      <c r="CJ123" s="1097"/>
      <c r="CK123" s="1106"/>
      <c r="CL123" s="1107"/>
      <c r="CM123" s="1107"/>
      <c r="CN123" s="1107"/>
      <c r="CO123" s="1108"/>
      <c r="CP123" s="1116" t="s">
        <v>488</v>
      </c>
      <c r="CQ123" s="1117"/>
      <c r="CR123" s="1117"/>
      <c r="CS123" s="1117"/>
      <c r="CT123" s="1117"/>
      <c r="CU123" s="1117"/>
      <c r="CV123" s="1117"/>
      <c r="CW123" s="1117"/>
      <c r="CX123" s="1117"/>
      <c r="CY123" s="1117"/>
      <c r="CZ123" s="1117"/>
      <c r="DA123" s="1117"/>
      <c r="DB123" s="1117"/>
      <c r="DC123" s="1117"/>
      <c r="DD123" s="1117"/>
      <c r="DE123" s="1117"/>
      <c r="DF123" s="1118"/>
      <c r="DG123" s="1054" t="s">
        <v>128</v>
      </c>
      <c r="DH123" s="1055"/>
      <c r="DI123" s="1055"/>
      <c r="DJ123" s="1055"/>
      <c r="DK123" s="1056"/>
      <c r="DL123" s="1057" t="s">
        <v>128</v>
      </c>
      <c r="DM123" s="1055"/>
      <c r="DN123" s="1055"/>
      <c r="DO123" s="1055"/>
      <c r="DP123" s="1056"/>
      <c r="DQ123" s="1057" t="s">
        <v>475</v>
      </c>
      <c r="DR123" s="1055"/>
      <c r="DS123" s="1055"/>
      <c r="DT123" s="1055"/>
      <c r="DU123" s="1056"/>
      <c r="DV123" s="1058" t="s">
        <v>472</v>
      </c>
      <c r="DW123" s="1059"/>
      <c r="DX123" s="1059"/>
      <c r="DY123" s="1059"/>
      <c r="DZ123" s="1060"/>
    </row>
    <row r="124" spans="1:130" s="248" customFormat="1" ht="26.25" customHeight="1" thickBot="1" x14ac:dyDescent="0.2">
      <c r="A124" s="1155"/>
      <c r="B124" s="1042"/>
      <c r="C124" s="1012" t="s">
        <v>469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472</v>
      </c>
      <c r="AB124" s="1055"/>
      <c r="AC124" s="1055"/>
      <c r="AD124" s="1055"/>
      <c r="AE124" s="1056"/>
      <c r="AF124" s="1057" t="s">
        <v>468</v>
      </c>
      <c r="AG124" s="1055"/>
      <c r="AH124" s="1055"/>
      <c r="AI124" s="1055"/>
      <c r="AJ124" s="1056"/>
      <c r="AK124" s="1057" t="s">
        <v>472</v>
      </c>
      <c r="AL124" s="1055"/>
      <c r="AM124" s="1055"/>
      <c r="AN124" s="1055"/>
      <c r="AO124" s="1056"/>
      <c r="AP124" s="1058" t="s">
        <v>442</v>
      </c>
      <c r="AQ124" s="1059"/>
      <c r="AR124" s="1059"/>
      <c r="AS124" s="1059"/>
      <c r="AT124" s="1060"/>
      <c r="AU124" s="1157" t="s">
        <v>489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72.7</v>
      </c>
      <c r="BR124" s="1124"/>
      <c r="BS124" s="1124"/>
      <c r="BT124" s="1124"/>
      <c r="BU124" s="1124"/>
      <c r="BV124" s="1124">
        <v>76.400000000000006</v>
      </c>
      <c r="BW124" s="1124"/>
      <c r="BX124" s="1124"/>
      <c r="BY124" s="1124"/>
      <c r="BZ124" s="1124"/>
      <c r="CA124" s="1124">
        <v>66.900000000000006</v>
      </c>
      <c r="CB124" s="1124"/>
      <c r="CC124" s="1124"/>
      <c r="CD124" s="1124"/>
      <c r="CE124" s="1124"/>
      <c r="CF124" s="1125"/>
      <c r="CG124" s="1126"/>
      <c r="CH124" s="1126"/>
      <c r="CI124" s="1126"/>
      <c r="CJ124" s="1127"/>
      <c r="CK124" s="1109"/>
      <c r="CL124" s="1109"/>
      <c r="CM124" s="1109"/>
      <c r="CN124" s="1109"/>
      <c r="CO124" s="1110"/>
      <c r="CP124" s="1116" t="s">
        <v>490</v>
      </c>
      <c r="CQ124" s="1117"/>
      <c r="CR124" s="1117"/>
      <c r="CS124" s="1117"/>
      <c r="CT124" s="1117"/>
      <c r="CU124" s="1117"/>
      <c r="CV124" s="1117"/>
      <c r="CW124" s="1117"/>
      <c r="CX124" s="1117"/>
      <c r="CY124" s="1117"/>
      <c r="CZ124" s="1117"/>
      <c r="DA124" s="1117"/>
      <c r="DB124" s="1117"/>
      <c r="DC124" s="1117"/>
      <c r="DD124" s="1117"/>
      <c r="DE124" s="1117"/>
      <c r="DF124" s="1118"/>
      <c r="DG124" s="1101" t="s">
        <v>128</v>
      </c>
      <c r="DH124" s="1080"/>
      <c r="DI124" s="1080"/>
      <c r="DJ124" s="1080"/>
      <c r="DK124" s="1081"/>
      <c r="DL124" s="1079" t="s">
        <v>475</v>
      </c>
      <c r="DM124" s="1080"/>
      <c r="DN124" s="1080"/>
      <c r="DO124" s="1080"/>
      <c r="DP124" s="1081"/>
      <c r="DQ124" s="1079" t="s">
        <v>128</v>
      </c>
      <c r="DR124" s="1080"/>
      <c r="DS124" s="1080"/>
      <c r="DT124" s="1080"/>
      <c r="DU124" s="1081"/>
      <c r="DV124" s="1082" t="s">
        <v>473</v>
      </c>
      <c r="DW124" s="1083"/>
      <c r="DX124" s="1083"/>
      <c r="DY124" s="1083"/>
      <c r="DZ124" s="1084"/>
    </row>
    <row r="125" spans="1:130" s="248" customFormat="1" ht="26.25" customHeight="1" x14ac:dyDescent="0.15">
      <c r="A125" s="1155"/>
      <c r="B125" s="1042"/>
      <c r="C125" s="1012" t="s">
        <v>474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128</v>
      </c>
      <c r="AB125" s="1055"/>
      <c r="AC125" s="1055"/>
      <c r="AD125" s="1055"/>
      <c r="AE125" s="1056"/>
      <c r="AF125" s="1057" t="s">
        <v>128</v>
      </c>
      <c r="AG125" s="1055"/>
      <c r="AH125" s="1055"/>
      <c r="AI125" s="1055"/>
      <c r="AJ125" s="1056"/>
      <c r="AK125" s="1057" t="s">
        <v>128</v>
      </c>
      <c r="AL125" s="1055"/>
      <c r="AM125" s="1055"/>
      <c r="AN125" s="1055"/>
      <c r="AO125" s="1056"/>
      <c r="AP125" s="1058" t="s">
        <v>446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491</v>
      </c>
      <c r="CL125" s="1104"/>
      <c r="CM125" s="1104"/>
      <c r="CN125" s="1104"/>
      <c r="CO125" s="1105"/>
      <c r="CP125" s="1036" t="s">
        <v>492</v>
      </c>
      <c r="CQ125" s="985"/>
      <c r="CR125" s="985"/>
      <c r="CS125" s="985"/>
      <c r="CT125" s="985"/>
      <c r="CU125" s="985"/>
      <c r="CV125" s="985"/>
      <c r="CW125" s="985"/>
      <c r="CX125" s="985"/>
      <c r="CY125" s="985"/>
      <c r="CZ125" s="985"/>
      <c r="DA125" s="985"/>
      <c r="DB125" s="985"/>
      <c r="DC125" s="985"/>
      <c r="DD125" s="985"/>
      <c r="DE125" s="985"/>
      <c r="DF125" s="986"/>
      <c r="DG125" s="1022" t="s">
        <v>415</v>
      </c>
      <c r="DH125" s="1023"/>
      <c r="DI125" s="1023"/>
      <c r="DJ125" s="1023"/>
      <c r="DK125" s="1023"/>
      <c r="DL125" s="1023" t="s">
        <v>473</v>
      </c>
      <c r="DM125" s="1023"/>
      <c r="DN125" s="1023"/>
      <c r="DO125" s="1023"/>
      <c r="DP125" s="1023"/>
      <c r="DQ125" s="1023" t="s">
        <v>475</v>
      </c>
      <c r="DR125" s="1023"/>
      <c r="DS125" s="1023"/>
      <c r="DT125" s="1023"/>
      <c r="DU125" s="1023"/>
      <c r="DV125" s="1024" t="s">
        <v>468</v>
      </c>
      <c r="DW125" s="1024"/>
      <c r="DX125" s="1024"/>
      <c r="DY125" s="1024"/>
      <c r="DZ125" s="1025"/>
    </row>
    <row r="126" spans="1:130" s="248" customFormat="1" ht="26.25" customHeight="1" thickBot="1" x14ac:dyDescent="0.2">
      <c r="A126" s="1155"/>
      <c r="B126" s="1042"/>
      <c r="C126" s="1012" t="s">
        <v>478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442</v>
      </c>
      <c r="AB126" s="1055"/>
      <c r="AC126" s="1055"/>
      <c r="AD126" s="1055"/>
      <c r="AE126" s="1056"/>
      <c r="AF126" s="1057" t="s">
        <v>442</v>
      </c>
      <c r="AG126" s="1055"/>
      <c r="AH126" s="1055"/>
      <c r="AI126" s="1055"/>
      <c r="AJ126" s="1056"/>
      <c r="AK126" s="1057" t="s">
        <v>128</v>
      </c>
      <c r="AL126" s="1055"/>
      <c r="AM126" s="1055"/>
      <c r="AN126" s="1055"/>
      <c r="AO126" s="1056"/>
      <c r="AP126" s="1058" t="s">
        <v>468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493</v>
      </c>
      <c r="CQ126" s="1046"/>
      <c r="CR126" s="1046"/>
      <c r="CS126" s="1046"/>
      <c r="CT126" s="1046"/>
      <c r="CU126" s="1046"/>
      <c r="CV126" s="1046"/>
      <c r="CW126" s="1046"/>
      <c r="CX126" s="1046"/>
      <c r="CY126" s="1046"/>
      <c r="CZ126" s="1046"/>
      <c r="DA126" s="1046"/>
      <c r="DB126" s="1046"/>
      <c r="DC126" s="1046"/>
      <c r="DD126" s="1046"/>
      <c r="DE126" s="1046"/>
      <c r="DF126" s="1047"/>
      <c r="DG126" s="1015">
        <v>1091687</v>
      </c>
      <c r="DH126" s="1016"/>
      <c r="DI126" s="1016"/>
      <c r="DJ126" s="1016"/>
      <c r="DK126" s="1016"/>
      <c r="DL126" s="1016">
        <v>852347</v>
      </c>
      <c r="DM126" s="1016"/>
      <c r="DN126" s="1016"/>
      <c r="DO126" s="1016"/>
      <c r="DP126" s="1016"/>
      <c r="DQ126" s="1016">
        <v>627731</v>
      </c>
      <c r="DR126" s="1016"/>
      <c r="DS126" s="1016"/>
      <c r="DT126" s="1016"/>
      <c r="DU126" s="1016"/>
      <c r="DV126" s="1017">
        <v>14.2</v>
      </c>
      <c r="DW126" s="1017"/>
      <c r="DX126" s="1017"/>
      <c r="DY126" s="1017"/>
      <c r="DZ126" s="1018"/>
    </row>
    <row r="127" spans="1:130" s="248" customFormat="1" ht="26.25" customHeight="1" x14ac:dyDescent="0.15">
      <c r="A127" s="1156"/>
      <c r="B127" s="1044"/>
      <c r="C127" s="1098" t="s">
        <v>494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128</v>
      </c>
      <c r="AB127" s="1055"/>
      <c r="AC127" s="1055"/>
      <c r="AD127" s="1055"/>
      <c r="AE127" s="1056"/>
      <c r="AF127" s="1057" t="s">
        <v>472</v>
      </c>
      <c r="AG127" s="1055"/>
      <c r="AH127" s="1055"/>
      <c r="AI127" s="1055"/>
      <c r="AJ127" s="1056"/>
      <c r="AK127" s="1057" t="s">
        <v>128</v>
      </c>
      <c r="AL127" s="1055"/>
      <c r="AM127" s="1055"/>
      <c r="AN127" s="1055"/>
      <c r="AO127" s="1056"/>
      <c r="AP127" s="1058" t="s">
        <v>128</v>
      </c>
      <c r="AQ127" s="1059"/>
      <c r="AR127" s="1059"/>
      <c r="AS127" s="1059"/>
      <c r="AT127" s="1060"/>
      <c r="AU127" s="284"/>
      <c r="AV127" s="284"/>
      <c r="AW127" s="284"/>
      <c r="AX127" s="1128" t="s">
        <v>495</v>
      </c>
      <c r="AY127" s="1129"/>
      <c r="AZ127" s="1129"/>
      <c r="BA127" s="1129"/>
      <c r="BB127" s="1129"/>
      <c r="BC127" s="1129"/>
      <c r="BD127" s="1129"/>
      <c r="BE127" s="1130"/>
      <c r="BF127" s="1131" t="s">
        <v>496</v>
      </c>
      <c r="BG127" s="1129"/>
      <c r="BH127" s="1129"/>
      <c r="BI127" s="1129"/>
      <c r="BJ127" s="1129"/>
      <c r="BK127" s="1129"/>
      <c r="BL127" s="1130"/>
      <c r="BM127" s="1131" t="s">
        <v>497</v>
      </c>
      <c r="BN127" s="1129"/>
      <c r="BO127" s="1129"/>
      <c r="BP127" s="1129"/>
      <c r="BQ127" s="1129"/>
      <c r="BR127" s="1129"/>
      <c r="BS127" s="1130"/>
      <c r="BT127" s="1131" t="s">
        <v>498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499</v>
      </c>
      <c r="CQ127" s="1046"/>
      <c r="CR127" s="1046"/>
      <c r="CS127" s="1046"/>
      <c r="CT127" s="1046"/>
      <c r="CU127" s="1046"/>
      <c r="CV127" s="1046"/>
      <c r="CW127" s="1046"/>
      <c r="CX127" s="1046"/>
      <c r="CY127" s="1046"/>
      <c r="CZ127" s="1046"/>
      <c r="DA127" s="1046"/>
      <c r="DB127" s="1046"/>
      <c r="DC127" s="1046"/>
      <c r="DD127" s="1046"/>
      <c r="DE127" s="1046"/>
      <c r="DF127" s="1047"/>
      <c r="DG127" s="1015" t="s">
        <v>472</v>
      </c>
      <c r="DH127" s="1016"/>
      <c r="DI127" s="1016"/>
      <c r="DJ127" s="1016"/>
      <c r="DK127" s="1016"/>
      <c r="DL127" s="1016" t="s">
        <v>128</v>
      </c>
      <c r="DM127" s="1016"/>
      <c r="DN127" s="1016"/>
      <c r="DO127" s="1016"/>
      <c r="DP127" s="1016"/>
      <c r="DQ127" s="1016" t="s">
        <v>128</v>
      </c>
      <c r="DR127" s="1016"/>
      <c r="DS127" s="1016"/>
      <c r="DT127" s="1016"/>
      <c r="DU127" s="1016"/>
      <c r="DV127" s="1017" t="s">
        <v>475</v>
      </c>
      <c r="DW127" s="1017"/>
      <c r="DX127" s="1017"/>
      <c r="DY127" s="1017"/>
      <c r="DZ127" s="1018"/>
    </row>
    <row r="128" spans="1:130" s="248" customFormat="1" ht="26.25" customHeight="1" thickBot="1" x14ac:dyDescent="0.2">
      <c r="A128" s="1139" t="s">
        <v>500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501</v>
      </c>
      <c r="X128" s="1141"/>
      <c r="Y128" s="1141"/>
      <c r="Z128" s="1142"/>
      <c r="AA128" s="1143">
        <v>140263</v>
      </c>
      <c r="AB128" s="1144"/>
      <c r="AC128" s="1144"/>
      <c r="AD128" s="1144"/>
      <c r="AE128" s="1145"/>
      <c r="AF128" s="1146">
        <v>137377</v>
      </c>
      <c r="AG128" s="1144"/>
      <c r="AH128" s="1144"/>
      <c r="AI128" s="1144"/>
      <c r="AJ128" s="1145"/>
      <c r="AK128" s="1146">
        <v>139003</v>
      </c>
      <c r="AL128" s="1144"/>
      <c r="AM128" s="1144"/>
      <c r="AN128" s="1144"/>
      <c r="AO128" s="1145"/>
      <c r="AP128" s="1147"/>
      <c r="AQ128" s="1148"/>
      <c r="AR128" s="1148"/>
      <c r="AS128" s="1148"/>
      <c r="AT128" s="1149"/>
      <c r="AU128" s="284"/>
      <c r="AV128" s="284"/>
      <c r="AW128" s="284"/>
      <c r="AX128" s="984" t="s">
        <v>502</v>
      </c>
      <c r="AY128" s="985"/>
      <c r="AZ128" s="985"/>
      <c r="BA128" s="985"/>
      <c r="BB128" s="985"/>
      <c r="BC128" s="985"/>
      <c r="BD128" s="985"/>
      <c r="BE128" s="986"/>
      <c r="BF128" s="1150" t="s">
        <v>446</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503</v>
      </c>
      <c r="CQ128" s="1133"/>
      <c r="CR128" s="1133"/>
      <c r="CS128" s="1133"/>
      <c r="CT128" s="1133"/>
      <c r="CU128" s="1133"/>
      <c r="CV128" s="1133"/>
      <c r="CW128" s="1133"/>
      <c r="CX128" s="1133"/>
      <c r="CY128" s="1133"/>
      <c r="CZ128" s="1133"/>
      <c r="DA128" s="1133"/>
      <c r="DB128" s="1133"/>
      <c r="DC128" s="1133"/>
      <c r="DD128" s="1133"/>
      <c r="DE128" s="1133"/>
      <c r="DF128" s="1134"/>
      <c r="DG128" s="1135" t="s">
        <v>446</v>
      </c>
      <c r="DH128" s="1136"/>
      <c r="DI128" s="1136"/>
      <c r="DJ128" s="1136"/>
      <c r="DK128" s="1136"/>
      <c r="DL128" s="1136" t="s">
        <v>128</v>
      </c>
      <c r="DM128" s="1136"/>
      <c r="DN128" s="1136"/>
      <c r="DO128" s="1136"/>
      <c r="DP128" s="1136"/>
      <c r="DQ128" s="1136" t="s">
        <v>128</v>
      </c>
      <c r="DR128" s="1136"/>
      <c r="DS128" s="1136"/>
      <c r="DT128" s="1136"/>
      <c r="DU128" s="1136"/>
      <c r="DV128" s="1137" t="s">
        <v>473</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504</v>
      </c>
      <c r="X129" s="1170"/>
      <c r="Y129" s="1170"/>
      <c r="Z129" s="1171"/>
      <c r="AA129" s="1054">
        <v>4843827</v>
      </c>
      <c r="AB129" s="1055"/>
      <c r="AC129" s="1055"/>
      <c r="AD129" s="1055"/>
      <c r="AE129" s="1056"/>
      <c r="AF129" s="1057">
        <v>4790336</v>
      </c>
      <c r="AG129" s="1055"/>
      <c r="AH129" s="1055"/>
      <c r="AI129" s="1055"/>
      <c r="AJ129" s="1056"/>
      <c r="AK129" s="1057">
        <v>5007464</v>
      </c>
      <c r="AL129" s="1055"/>
      <c r="AM129" s="1055"/>
      <c r="AN129" s="1055"/>
      <c r="AO129" s="1056"/>
      <c r="AP129" s="1172"/>
      <c r="AQ129" s="1173"/>
      <c r="AR129" s="1173"/>
      <c r="AS129" s="1173"/>
      <c r="AT129" s="1174"/>
      <c r="AU129" s="286"/>
      <c r="AV129" s="286"/>
      <c r="AW129" s="286"/>
      <c r="AX129" s="1163" t="s">
        <v>505</v>
      </c>
      <c r="AY129" s="1046"/>
      <c r="AZ129" s="1046"/>
      <c r="BA129" s="1046"/>
      <c r="BB129" s="1046"/>
      <c r="BC129" s="1046"/>
      <c r="BD129" s="1046"/>
      <c r="BE129" s="1047"/>
      <c r="BF129" s="1164" t="s">
        <v>506</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508</v>
      </c>
      <c r="X130" s="1170"/>
      <c r="Y130" s="1170"/>
      <c r="Z130" s="1171"/>
      <c r="AA130" s="1054">
        <v>611771</v>
      </c>
      <c r="AB130" s="1055"/>
      <c r="AC130" s="1055"/>
      <c r="AD130" s="1055"/>
      <c r="AE130" s="1056"/>
      <c r="AF130" s="1057">
        <v>591079</v>
      </c>
      <c r="AG130" s="1055"/>
      <c r="AH130" s="1055"/>
      <c r="AI130" s="1055"/>
      <c r="AJ130" s="1056"/>
      <c r="AK130" s="1057">
        <v>587472</v>
      </c>
      <c r="AL130" s="1055"/>
      <c r="AM130" s="1055"/>
      <c r="AN130" s="1055"/>
      <c r="AO130" s="1056"/>
      <c r="AP130" s="1172"/>
      <c r="AQ130" s="1173"/>
      <c r="AR130" s="1173"/>
      <c r="AS130" s="1173"/>
      <c r="AT130" s="1174"/>
      <c r="AU130" s="286"/>
      <c r="AV130" s="286"/>
      <c r="AW130" s="286"/>
      <c r="AX130" s="1163" t="s">
        <v>509</v>
      </c>
      <c r="AY130" s="1046"/>
      <c r="AZ130" s="1046"/>
      <c r="BA130" s="1046"/>
      <c r="BB130" s="1046"/>
      <c r="BC130" s="1046"/>
      <c r="BD130" s="1046"/>
      <c r="BE130" s="1047"/>
      <c r="BF130" s="1200">
        <v>5.8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510</v>
      </c>
      <c r="X131" s="1208"/>
      <c r="Y131" s="1208"/>
      <c r="Z131" s="1209"/>
      <c r="AA131" s="1101">
        <v>4232056</v>
      </c>
      <c r="AB131" s="1080"/>
      <c r="AC131" s="1080"/>
      <c r="AD131" s="1080"/>
      <c r="AE131" s="1081"/>
      <c r="AF131" s="1079">
        <v>4199257</v>
      </c>
      <c r="AG131" s="1080"/>
      <c r="AH131" s="1080"/>
      <c r="AI131" s="1080"/>
      <c r="AJ131" s="1081"/>
      <c r="AK131" s="1079">
        <v>4419992</v>
      </c>
      <c r="AL131" s="1080"/>
      <c r="AM131" s="1080"/>
      <c r="AN131" s="1080"/>
      <c r="AO131" s="1081"/>
      <c r="AP131" s="1210"/>
      <c r="AQ131" s="1211"/>
      <c r="AR131" s="1211"/>
      <c r="AS131" s="1211"/>
      <c r="AT131" s="1212"/>
      <c r="AU131" s="286"/>
      <c r="AV131" s="286"/>
      <c r="AW131" s="286"/>
      <c r="AX131" s="1182" t="s">
        <v>511</v>
      </c>
      <c r="AY131" s="1133"/>
      <c r="AZ131" s="1133"/>
      <c r="BA131" s="1133"/>
      <c r="BB131" s="1133"/>
      <c r="BC131" s="1133"/>
      <c r="BD131" s="1133"/>
      <c r="BE131" s="1134"/>
      <c r="BF131" s="1183">
        <v>66.900000000000006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513</v>
      </c>
      <c r="W132" s="1193"/>
      <c r="X132" s="1193"/>
      <c r="Y132" s="1193"/>
      <c r="Z132" s="1194"/>
      <c r="AA132" s="1195">
        <v>4.7514257850000003</v>
      </c>
      <c r="AB132" s="1196"/>
      <c r="AC132" s="1196"/>
      <c r="AD132" s="1196"/>
      <c r="AE132" s="1197"/>
      <c r="AF132" s="1198">
        <v>6.5353942380000003</v>
      </c>
      <c r="AG132" s="1196"/>
      <c r="AH132" s="1196"/>
      <c r="AI132" s="1196"/>
      <c r="AJ132" s="1197"/>
      <c r="AK132" s="1198">
        <v>6.3355997019999997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514</v>
      </c>
      <c r="W133" s="1176"/>
      <c r="X133" s="1176"/>
      <c r="Y133" s="1176"/>
      <c r="Z133" s="1177"/>
      <c r="AA133" s="1178">
        <v>3.1</v>
      </c>
      <c r="AB133" s="1179"/>
      <c r="AC133" s="1179"/>
      <c r="AD133" s="1179"/>
      <c r="AE133" s="1180"/>
      <c r="AF133" s="1178">
        <v>4.8</v>
      </c>
      <c r="AG133" s="1179"/>
      <c r="AH133" s="1179"/>
      <c r="AI133" s="1179"/>
      <c r="AJ133" s="1180"/>
      <c r="AK133" s="1178">
        <v>5.8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IZI/0wHrXA5Sf6Kl8QfwpH2rtYYhUr98ekPf8BIJkMZLFt1sUx8juM1LciziINcoQ1xVLHtz0d2+hUsLkr2fg==" saltValue="tIkNLbcZ0tfAO9I7aNVfd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tyqQTY0WBQEvgwXAGJrdQR+7Qabmpp7JQbEKWMAa9KmLa6td0dV924CtYQkllNGmYopow/HqAXNJi6FpRfWzA==" saltValue="le8bCZ5mI0d+WBIWvdha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VnwsMP8RTbXAHqA8feSEqaEa0VCkAPNiTN3YfAQdXnBQwmRzHLRrYORiGONBsvAZXcy9AtsiMz0LGBpbsqMLg==" saltValue="eRJ9w5Xt7Un741NLPJH6F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523</v>
      </c>
      <c r="AL9" s="1216"/>
      <c r="AM9" s="1216"/>
      <c r="AN9" s="1217"/>
      <c r="AO9" s="314">
        <v>1522055</v>
      </c>
      <c r="AP9" s="314">
        <v>77819</v>
      </c>
      <c r="AQ9" s="315">
        <v>90403</v>
      </c>
      <c r="AR9" s="316">
        <v>-13.9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524</v>
      </c>
      <c r="AL10" s="1216"/>
      <c r="AM10" s="1216"/>
      <c r="AN10" s="1217"/>
      <c r="AO10" s="317">
        <v>228222</v>
      </c>
      <c r="AP10" s="317">
        <v>11668</v>
      </c>
      <c r="AQ10" s="318">
        <v>12167</v>
      </c>
      <c r="AR10" s="319">
        <v>-4.0999999999999996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525</v>
      </c>
      <c r="AL11" s="1216"/>
      <c r="AM11" s="1216"/>
      <c r="AN11" s="1217"/>
      <c r="AO11" s="317" t="s">
        <v>526</v>
      </c>
      <c r="AP11" s="317" t="s">
        <v>526</v>
      </c>
      <c r="AQ11" s="318">
        <v>380</v>
      </c>
      <c r="AR11" s="319" t="s">
        <v>526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527</v>
      </c>
      <c r="AL12" s="1216"/>
      <c r="AM12" s="1216"/>
      <c r="AN12" s="1217"/>
      <c r="AO12" s="317" t="s">
        <v>526</v>
      </c>
      <c r="AP12" s="317" t="s">
        <v>526</v>
      </c>
      <c r="AQ12" s="318">
        <v>15</v>
      </c>
      <c r="AR12" s="319" t="s">
        <v>526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528</v>
      </c>
      <c r="AL13" s="1216"/>
      <c r="AM13" s="1216"/>
      <c r="AN13" s="1217"/>
      <c r="AO13" s="317">
        <v>44596</v>
      </c>
      <c r="AP13" s="317">
        <v>2280</v>
      </c>
      <c r="AQ13" s="318">
        <v>3760</v>
      </c>
      <c r="AR13" s="319">
        <v>-39.4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529</v>
      </c>
      <c r="AL14" s="1216"/>
      <c r="AM14" s="1216"/>
      <c r="AN14" s="1217"/>
      <c r="AO14" s="317">
        <v>61420</v>
      </c>
      <c r="AP14" s="317">
        <v>3140</v>
      </c>
      <c r="AQ14" s="318">
        <v>1994</v>
      </c>
      <c r="AR14" s="319">
        <v>57.5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530</v>
      </c>
      <c r="AL15" s="1222"/>
      <c r="AM15" s="1222"/>
      <c r="AN15" s="1223"/>
      <c r="AO15" s="317">
        <v>-110917</v>
      </c>
      <c r="AP15" s="317">
        <v>-5671</v>
      </c>
      <c r="AQ15" s="318">
        <v>-7282</v>
      </c>
      <c r="AR15" s="319">
        <v>-22.1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1745376</v>
      </c>
      <c r="AP16" s="317">
        <v>89236</v>
      </c>
      <c r="AQ16" s="318">
        <v>101438</v>
      </c>
      <c r="AR16" s="319">
        <v>-12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535</v>
      </c>
      <c r="AL21" s="1225"/>
      <c r="AM21" s="1225"/>
      <c r="AN21" s="1226"/>
      <c r="AO21" s="330">
        <v>9.36</v>
      </c>
      <c r="AP21" s="331">
        <v>9.1999999999999993</v>
      </c>
      <c r="AQ21" s="332">
        <v>0.16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536</v>
      </c>
      <c r="AL22" s="1225"/>
      <c r="AM22" s="1225"/>
      <c r="AN22" s="1226"/>
      <c r="AO22" s="335">
        <v>95.8</v>
      </c>
      <c r="AP22" s="336">
        <v>97</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540</v>
      </c>
      <c r="AL32" s="1219"/>
      <c r="AM32" s="1219"/>
      <c r="AN32" s="1220"/>
      <c r="AO32" s="345">
        <v>823635</v>
      </c>
      <c r="AP32" s="345">
        <v>42110</v>
      </c>
      <c r="AQ32" s="346">
        <v>48014</v>
      </c>
      <c r="AR32" s="347">
        <v>-12.3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541</v>
      </c>
      <c r="AL33" s="1219"/>
      <c r="AM33" s="1219"/>
      <c r="AN33" s="1220"/>
      <c r="AO33" s="345" t="s">
        <v>526</v>
      </c>
      <c r="AP33" s="345" t="s">
        <v>526</v>
      </c>
      <c r="AQ33" s="346" t="s">
        <v>526</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542</v>
      </c>
      <c r="AL34" s="1219"/>
      <c r="AM34" s="1219"/>
      <c r="AN34" s="1220"/>
      <c r="AO34" s="345" t="s">
        <v>526</v>
      </c>
      <c r="AP34" s="345" t="s">
        <v>526</v>
      </c>
      <c r="AQ34" s="346" t="s">
        <v>526</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543</v>
      </c>
      <c r="AL35" s="1219"/>
      <c r="AM35" s="1219"/>
      <c r="AN35" s="1220"/>
      <c r="AO35" s="345">
        <v>60820</v>
      </c>
      <c r="AP35" s="345">
        <v>3110</v>
      </c>
      <c r="AQ35" s="346">
        <v>14725</v>
      </c>
      <c r="AR35" s="347">
        <v>-78.900000000000006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544</v>
      </c>
      <c r="AL36" s="1219"/>
      <c r="AM36" s="1219"/>
      <c r="AN36" s="1220"/>
      <c r="AO36" s="345">
        <v>122045</v>
      </c>
      <c r="AP36" s="345">
        <v>6240</v>
      </c>
      <c r="AQ36" s="346">
        <v>3255</v>
      </c>
      <c r="AR36" s="347">
        <v>91.7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545</v>
      </c>
      <c r="AL37" s="1219"/>
      <c r="AM37" s="1219"/>
      <c r="AN37" s="1220"/>
      <c r="AO37" s="345" t="s">
        <v>526</v>
      </c>
      <c r="AP37" s="345" t="s">
        <v>526</v>
      </c>
      <c r="AQ37" s="346">
        <v>482</v>
      </c>
      <c r="AR37" s="347" t="s">
        <v>526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546</v>
      </c>
      <c r="AL38" s="1228"/>
      <c r="AM38" s="1228"/>
      <c r="AN38" s="1229"/>
      <c r="AO38" s="348">
        <v>8</v>
      </c>
      <c r="AP38" s="348">
        <v>0</v>
      </c>
      <c r="AQ38" s="349">
        <v>3</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547</v>
      </c>
      <c r="AL39" s="1228"/>
      <c r="AM39" s="1228"/>
      <c r="AN39" s="1229"/>
      <c r="AO39" s="345">
        <v>-139003</v>
      </c>
      <c r="AP39" s="345">
        <v>-7107</v>
      </c>
      <c r="AQ39" s="346">
        <v>-3561</v>
      </c>
      <c r="AR39" s="347">
        <v>99.6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548</v>
      </c>
      <c r="AL40" s="1219"/>
      <c r="AM40" s="1219"/>
      <c r="AN40" s="1220"/>
      <c r="AO40" s="345">
        <v>-587472</v>
      </c>
      <c r="AP40" s="345">
        <v>-30036</v>
      </c>
      <c r="AQ40" s="346">
        <v>-44235</v>
      </c>
      <c r="AR40" s="347">
        <v>-32.1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280033</v>
      </c>
      <c r="AP41" s="345">
        <v>14317</v>
      </c>
      <c r="AQ41" s="346">
        <v>18685</v>
      </c>
      <c r="AR41" s="347">
        <v>-23.4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518</v>
      </c>
      <c r="AN49" s="1235" t="s">
        <v>552</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1178256</v>
      </c>
      <c r="AN51" s="367">
        <v>56800</v>
      </c>
      <c r="AO51" s="368">
        <v>-17.7</v>
      </c>
      <c r="AP51" s="369">
        <v>47738</v>
      </c>
      <c r="AQ51" s="370">
        <v>-16.100000000000001</v>
      </c>
      <c r="AR51" s="371">
        <v>-1.6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392721</v>
      </c>
      <c r="AN52" s="375">
        <v>18932</v>
      </c>
      <c r="AO52" s="376">
        <v>-61.9</v>
      </c>
      <c r="AP52" s="377">
        <v>24937</v>
      </c>
      <c r="AQ52" s="378">
        <v>-23.4</v>
      </c>
      <c r="AR52" s="379">
        <v>-38.5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775647</v>
      </c>
      <c r="AN53" s="367">
        <v>37851</v>
      </c>
      <c r="AO53" s="368">
        <v>-33.4</v>
      </c>
      <c r="AP53" s="369">
        <v>52191</v>
      </c>
      <c r="AQ53" s="370">
        <v>9.3000000000000007</v>
      </c>
      <c r="AR53" s="371">
        <v>-42.7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322028</v>
      </c>
      <c r="AN54" s="375">
        <v>15715</v>
      </c>
      <c r="AO54" s="376">
        <v>-17</v>
      </c>
      <c r="AP54" s="377">
        <v>24843</v>
      </c>
      <c r="AQ54" s="378">
        <v>-0.4</v>
      </c>
      <c r="AR54" s="379">
        <v>-16.600000000000001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1078131</v>
      </c>
      <c r="AN55" s="367">
        <v>53259</v>
      </c>
      <c r="AO55" s="368">
        <v>40.700000000000003</v>
      </c>
      <c r="AP55" s="369">
        <v>47387</v>
      </c>
      <c r="AQ55" s="370">
        <v>-9.1999999999999993</v>
      </c>
      <c r="AR55" s="371">
        <v>49.9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758497</v>
      </c>
      <c r="AN56" s="375">
        <v>37470</v>
      </c>
      <c r="AO56" s="376">
        <v>138.4</v>
      </c>
      <c r="AP56" s="377">
        <v>24928</v>
      </c>
      <c r="AQ56" s="378">
        <v>0.3</v>
      </c>
      <c r="AR56" s="379">
        <v>138.1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1528891</v>
      </c>
      <c r="AN57" s="367">
        <v>76987</v>
      </c>
      <c r="AO57" s="368">
        <v>44.6</v>
      </c>
      <c r="AP57" s="369">
        <v>51264</v>
      </c>
      <c r="AQ57" s="370">
        <v>8.1999999999999993</v>
      </c>
      <c r="AR57" s="371">
        <v>36.4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682501</v>
      </c>
      <c r="AN58" s="375">
        <v>34367</v>
      </c>
      <c r="AO58" s="376">
        <v>-8.3000000000000007</v>
      </c>
      <c r="AP58" s="377">
        <v>26040</v>
      </c>
      <c r="AQ58" s="378">
        <v>4.5</v>
      </c>
      <c r="AR58" s="379">
        <v>-12.8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1137621</v>
      </c>
      <c r="AN59" s="367">
        <v>58164</v>
      </c>
      <c r="AO59" s="368">
        <v>-24.4</v>
      </c>
      <c r="AP59" s="369">
        <v>96248</v>
      </c>
      <c r="AQ59" s="370">
        <v>87.7</v>
      </c>
      <c r="AR59" s="371">
        <v>-112.1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718391</v>
      </c>
      <c r="AN60" s="375">
        <v>36729</v>
      </c>
      <c r="AO60" s="376">
        <v>6.9</v>
      </c>
      <c r="AP60" s="377">
        <v>55768</v>
      </c>
      <c r="AQ60" s="378">
        <v>114.2</v>
      </c>
      <c r="AR60" s="379">
        <v>-107.3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1139709</v>
      </c>
      <c r="AN61" s="382">
        <v>56612</v>
      </c>
      <c r="AO61" s="383">
        <v>2</v>
      </c>
      <c r="AP61" s="384">
        <v>58966</v>
      </c>
      <c r="AQ61" s="385">
        <v>16</v>
      </c>
      <c r="AR61" s="371">
        <v>-14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574828</v>
      </c>
      <c r="AN62" s="375">
        <v>28643</v>
      </c>
      <c r="AO62" s="376">
        <v>11.6</v>
      </c>
      <c r="AP62" s="377">
        <v>31303</v>
      </c>
      <c r="AQ62" s="378">
        <v>19</v>
      </c>
      <c r="AR62" s="379">
        <v>-7.4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EVQJMUiGc7aym07ABBRuPSfmxh+10D+zzweVOXYfo5UqGSo/tQyPAE+BrXPJrhbHh4CRAQ5/WQV4ZpwWyYnzkQ==" saltValue="EPe7k8Kudfqrhctvjhe1U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1" spans="125:125" ht="13.5" hidden="1" customHeight="1" x14ac:dyDescent="0.15">
      <c r="DU121" s="292"/>
    </row>
  </sheetData>
  <sheetProtection algorithmName="SHA-512" hashValue="PYTpPY43MPvDeq3ZGTawLai091bvENVEzW9Qhob2D9WcARXBH3/A30CFYLt/V2A7vHOKa/qyRD+YJnq4Nsp0vw==" saltValue="jYFMoEJW5u6cBty9cbme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l9znLp/V6zGUpantKR4I4tE6P0NJT9NB/Tp6tQwWEBNkVehyGovq6kYl5BvGbozi+oyYVCpVz72iYo1SLHQ5aA==" saltValue="Vt5BRGq2EzNeXqdG2teQd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8" t="s">
        <v>3</v>
      </c>
      <c r="D47" s="1238"/>
      <c r="E47" s="1239"/>
      <c r="F47" s="11">
        <v>21.61</v>
      </c>
      <c r="G47" s="12">
        <v>21.71</v>
      </c>
      <c r="H47" s="12">
        <v>21.47</v>
      </c>
      <c r="I47" s="12">
        <v>21.78</v>
      </c>
      <c r="J47" s="13">
        <v>20.96</v>
      </c>
    </row>
    <row r="48" spans="2:10" ht="57.75" customHeight="1" x14ac:dyDescent="0.15">
      <c r="B48" s="14"/>
      <c r="C48" s="1240" t="s">
        <v>4</v>
      </c>
      <c r="D48" s="1240"/>
      <c r="E48" s="1241"/>
      <c r="F48" s="15">
        <v>7.21</v>
      </c>
      <c r="G48" s="16">
        <v>7.25</v>
      </c>
      <c r="H48" s="16">
        <v>7.18</v>
      </c>
      <c r="I48" s="16">
        <v>6.49</v>
      </c>
      <c r="J48" s="17">
        <v>6.22</v>
      </c>
    </row>
    <row r="49" spans="2:10" ht="57.75" customHeight="1" thickBot="1" x14ac:dyDescent="0.2">
      <c r="B49" s="18"/>
      <c r="C49" s="1242" t="s">
        <v>5</v>
      </c>
      <c r="D49" s="1242"/>
      <c r="E49" s="1243"/>
      <c r="F49" s="19">
        <v>0.64</v>
      </c>
      <c r="G49" s="20">
        <v>0.01</v>
      </c>
      <c r="H49" s="20">
        <v>0.66</v>
      </c>
      <c r="I49" s="20" t="s">
        <v>573</v>
      </c>
      <c r="J49" s="21">
        <v>0.13</v>
      </c>
    </row>
    <row r="50" spans="2:10" ht="13.5" customHeight="1" x14ac:dyDescent="0.15"/>
  </sheetData>
  <sheetProtection algorithmName="SHA-512" hashValue="ewQiQ2o9QD3oNsP7ueGxTXCxH1zk3txxqt8hDDe4hwJHBUpj1k1BeZBXesLGtDFsiVgC83SU4uI6TpepMk9QEw==" saltValue="80uVGlMlyhzQIr+Pql+m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2022-09-15T05:17:44Z</cp:lastPrinted>
  <dcterms:created xsi:type="dcterms:W3CDTF">2022-02-02T05:05:53Z</dcterms:created>
  <dcterms:modified xsi:type="dcterms:W3CDTF">2022-09-28T10:02:26Z</dcterms:modified>
  <cp:category/>
</cp:coreProperties>
</file>